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3 Handlers\2023_04\"/>
    </mc:Choice>
  </mc:AlternateContent>
  <xr:revisionPtr revIDLastSave="0" documentId="8_{5B792EDF-E4BF-4021-B527-1895F961F5FD}" xr6:coauthVersionLast="47" xr6:coauthVersionMax="47" xr10:uidLastSave="{00000000-0000-0000-0000-000000000000}"/>
  <bookViews>
    <workbookView xWindow="-26205" yWindow="1305" windowWidth="25230" windowHeight="14700" xr2:uid="{A735F02B-A338-4B47-B458-23DB600BF512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3" l="1"/>
  <c r="Y28" i="3"/>
  <c r="U28" i="3"/>
  <c r="Q28" i="3"/>
  <c r="M28" i="3"/>
  <c r="I28" i="3"/>
  <c r="AE27" i="3"/>
  <c r="AE28" i="3" s="1"/>
  <c r="AD27" i="3"/>
  <c r="AD28" i="3" s="1"/>
  <c r="AC27" i="3"/>
  <c r="AB27" i="3"/>
  <c r="AB28" i="3" s="1"/>
  <c r="AA27" i="3"/>
  <c r="AA28" i="3" s="1"/>
  <c r="Z27" i="3"/>
  <c r="Z28" i="3" s="1"/>
  <c r="Y27" i="3"/>
  <c r="X27" i="3"/>
  <c r="X28" i="3" s="1"/>
  <c r="W27" i="3"/>
  <c r="W28" i="3" s="1"/>
  <c r="V27" i="3"/>
  <c r="V28" i="3" s="1"/>
  <c r="U27" i="3"/>
  <c r="T27" i="3"/>
  <c r="T28" i="3" s="1"/>
  <c r="S27" i="3"/>
  <c r="S28" i="3" s="1"/>
  <c r="R27" i="3"/>
  <c r="R28" i="3" s="1"/>
  <c r="Q27" i="3"/>
  <c r="P27" i="3"/>
  <c r="P28" i="3" s="1"/>
  <c r="O27" i="3"/>
  <c r="O28" i="3" s="1"/>
  <c r="N27" i="3"/>
  <c r="N28" i="3" s="1"/>
  <c r="M27" i="3"/>
  <c r="L27" i="3"/>
  <c r="L28" i="3" s="1"/>
  <c r="K27" i="3"/>
  <c r="K28" i="3" s="1"/>
  <c r="J27" i="3"/>
  <c r="J28" i="3" s="1"/>
  <c r="I27" i="3"/>
  <c r="H27" i="3"/>
  <c r="AG26" i="3"/>
  <c r="AG24" i="3"/>
  <c r="AG22" i="3"/>
  <c r="B21" i="3"/>
  <c r="B23" i="3" s="1"/>
  <c r="B25" i="3" s="1"/>
  <c r="B27" i="3" s="1"/>
  <c r="AG20" i="3"/>
  <c r="B19" i="3"/>
  <c r="AG18" i="3"/>
  <c r="B17" i="3"/>
  <c r="AG16" i="3"/>
  <c r="AG14" i="3"/>
  <c r="AG12" i="3"/>
  <c r="AG10" i="3"/>
  <c r="AG8" i="3"/>
  <c r="AC7" i="3"/>
  <c r="AC9" i="3" s="1"/>
  <c r="AC11" i="3" s="1"/>
  <c r="AC13" i="3" s="1"/>
  <c r="AC15" i="3" s="1"/>
  <c r="AC17" i="3" s="1"/>
  <c r="AC19" i="3" s="1"/>
  <c r="AC21" i="3" s="1"/>
  <c r="AC23" i="3" s="1"/>
  <c r="AC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6" i="3"/>
  <c r="AF5" i="3"/>
  <c r="AF7" i="3" s="1"/>
  <c r="AF9" i="3" s="1"/>
  <c r="AE5" i="3"/>
  <c r="AE7" i="3" s="1"/>
  <c r="AE9" i="3" s="1"/>
  <c r="AE11" i="3" s="1"/>
  <c r="AE13" i="3" s="1"/>
  <c r="AE15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AG4" i="3"/>
  <c r="AD28" i="2"/>
  <c r="Z28" i="2"/>
  <c r="V28" i="2"/>
  <c r="R28" i="2"/>
  <c r="N28" i="2"/>
  <c r="J28" i="2"/>
  <c r="AE27" i="2"/>
  <c r="AD27" i="2"/>
  <c r="AC27" i="2"/>
  <c r="AB27" i="2"/>
  <c r="AC28" i="2" s="1"/>
  <c r="AA27" i="2"/>
  <c r="AA28" i="2" s="1"/>
  <c r="Z27" i="2"/>
  <c r="Y27" i="2"/>
  <c r="Y28" i="2" s="1"/>
  <c r="X27" i="2"/>
  <c r="W27" i="2"/>
  <c r="W28" i="2" s="1"/>
  <c r="V27" i="2"/>
  <c r="U27" i="2"/>
  <c r="U28" i="2" s="1"/>
  <c r="T27" i="2"/>
  <c r="S27" i="2"/>
  <c r="S28" i="2" s="1"/>
  <c r="R27" i="2"/>
  <c r="Q27" i="2"/>
  <c r="Q28" i="2" s="1"/>
  <c r="P27" i="2"/>
  <c r="O27" i="2"/>
  <c r="O28" i="2" s="1"/>
  <c r="N27" i="2"/>
  <c r="M27" i="2"/>
  <c r="M28" i="2" s="1"/>
  <c r="L27" i="2"/>
  <c r="K27" i="2"/>
  <c r="K28" i="2" s="1"/>
  <c r="I27" i="2"/>
  <c r="I28" i="2" s="1"/>
  <c r="H27" i="2"/>
  <c r="AG26" i="2"/>
  <c r="J26" i="2"/>
  <c r="AG24" i="2"/>
  <c r="AG22" i="2"/>
  <c r="AG20" i="2"/>
  <c r="B19" i="2"/>
  <c r="B21" i="2" s="1"/>
  <c r="B23" i="2" s="1"/>
  <c r="B25" i="2" s="1"/>
  <c r="B27" i="2" s="1"/>
  <c r="AG18" i="2"/>
  <c r="AG16" i="2"/>
  <c r="AG14" i="2"/>
  <c r="AG12" i="2"/>
  <c r="AG10" i="2"/>
  <c r="AG8" i="2"/>
  <c r="AG6" i="2"/>
  <c r="AG5" i="2"/>
  <c r="AF5" i="2"/>
  <c r="AF7" i="2" s="1"/>
  <c r="AE5" i="2"/>
  <c r="AE7" i="2" s="1"/>
  <c r="AE9" i="2" s="1"/>
  <c r="AE11" i="2" s="1"/>
  <c r="AE13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AB28" i="1"/>
  <c r="X28" i="1"/>
  <c r="T28" i="1"/>
  <c r="P28" i="1"/>
  <c r="L28" i="1"/>
  <c r="AE27" i="1"/>
  <c r="AE28" i="1" s="1"/>
  <c r="AD27" i="1"/>
  <c r="AD28" i="1" s="1"/>
  <c r="AC27" i="1"/>
  <c r="AC28" i="1" s="1"/>
  <c r="AB27" i="1"/>
  <c r="AA27" i="1"/>
  <c r="AA28" i="1" s="1"/>
  <c r="Z27" i="1"/>
  <c r="Z28" i="1" s="1"/>
  <c r="Y27" i="1"/>
  <c r="Y28" i="1" s="1"/>
  <c r="X27" i="1"/>
  <c r="W27" i="1"/>
  <c r="W28" i="1" s="1"/>
  <c r="V27" i="1"/>
  <c r="V28" i="1" s="1"/>
  <c r="U27" i="1"/>
  <c r="U28" i="1" s="1"/>
  <c r="T27" i="1"/>
  <c r="S27" i="1"/>
  <c r="S28" i="1" s="1"/>
  <c r="R27" i="1"/>
  <c r="R28" i="1" s="1"/>
  <c r="Q27" i="1"/>
  <c r="Q28" i="1" s="1"/>
  <c r="P27" i="1"/>
  <c r="O27" i="1"/>
  <c r="O28" i="1" s="1"/>
  <c r="N27" i="1"/>
  <c r="N28" i="1" s="1"/>
  <c r="M27" i="1"/>
  <c r="M28" i="1" s="1"/>
  <c r="L27" i="1"/>
  <c r="K27" i="1"/>
  <c r="K28" i="1" s="1"/>
  <c r="I27" i="1"/>
  <c r="J28" i="1" s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G10" i="1"/>
  <c r="E10" i="1"/>
  <c r="D10" i="1"/>
  <c r="C10" i="1"/>
  <c r="AG8" i="1"/>
  <c r="E8" i="1"/>
  <c r="D8" i="1"/>
  <c r="C8" i="1"/>
  <c r="AE7" i="1"/>
  <c r="AE9" i="1" s="1"/>
  <c r="AE11" i="1" s="1"/>
  <c r="AE13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AG6" i="1"/>
  <c r="G6" i="1"/>
  <c r="F6" i="1"/>
  <c r="E6" i="1"/>
  <c r="D6" i="1"/>
  <c r="C6" i="1"/>
  <c r="AF5" i="1"/>
  <c r="AF7" i="1" s="1"/>
  <c r="AE5" i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F9" i="1" l="1"/>
  <c r="AG7" i="1"/>
  <c r="G28" i="2"/>
  <c r="AE15" i="2"/>
  <c r="AG13" i="2"/>
  <c r="H28" i="1"/>
  <c r="AG13" i="1"/>
  <c r="AE15" i="1"/>
  <c r="AG7" i="2"/>
  <c r="AF9" i="2"/>
  <c r="E28" i="1"/>
  <c r="F28" i="1"/>
  <c r="E28" i="2"/>
  <c r="G28" i="3"/>
  <c r="AG5" i="1"/>
  <c r="I28" i="1"/>
  <c r="L28" i="2"/>
  <c r="P28" i="2"/>
  <c r="T28" i="2"/>
  <c r="X28" i="2"/>
  <c r="AG15" i="3"/>
  <c r="AE17" i="3"/>
  <c r="AE28" i="2"/>
  <c r="H28" i="2"/>
  <c r="D28" i="3"/>
  <c r="AG9" i="3"/>
  <c r="AF11" i="3"/>
  <c r="H28" i="3"/>
  <c r="AB28" i="2"/>
  <c r="AG5" i="3"/>
  <c r="AG7" i="3"/>
  <c r="AG15" i="2" l="1"/>
  <c r="AE17" i="2"/>
  <c r="AE17" i="1"/>
  <c r="AG15" i="1"/>
  <c r="AG17" i="3"/>
  <c r="AE19" i="3"/>
  <c r="AG9" i="2"/>
  <c r="AF11" i="2"/>
  <c r="AG11" i="2" s="1"/>
  <c r="AF27" i="2" s="1"/>
  <c r="AF28" i="2" s="1"/>
  <c r="AG11" i="3"/>
  <c r="AF13" i="3"/>
  <c r="AG13" i="3" s="1"/>
  <c r="AF27" i="3" s="1"/>
  <c r="AF28" i="3" s="1"/>
  <c r="AF11" i="1"/>
  <c r="AG11" i="1" s="1"/>
  <c r="AF27" i="1" s="1"/>
  <c r="AF28" i="1" s="1"/>
  <c r="AG9" i="1"/>
  <c r="AE19" i="1" l="1"/>
  <c r="AG17" i="1"/>
  <c r="AG19" i="3"/>
  <c r="AE21" i="3"/>
  <c r="AE19" i="2"/>
  <c r="AG17" i="2"/>
  <c r="AG21" i="3" l="1"/>
  <c r="AE23" i="3"/>
  <c r="AE21" i="2"/>
  <c r="AG19" i="2"/>
  <c r="AG19" i="1"/>
  <c r="AE21" i="1"/>
  <c r="AG21" i="2" l="1"/>
  <c r="AE23" i="2"/>
  <c r="AG21" i="1"/>
  <c r="AE23" i="1"/>
  <c r="AG23" i="3"/>
  <c r="AE25" i="3"/>
  <c r="AG25" i="3" s="1"/>
  <c r="AE25" i="1" l="1"/>
  <c r="AG25" i="1" s="1"/>
  <c r="AG23" i="1"/>
  <c r="AG23" i="2"/>
  <c r="AE25" i="2"/>
  <c r="AG25" i="2" s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<sst xmlns="http://schemas.openxmlformats.org/spreadsheetml/2006/main" count="125" uniqueCount="36">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</sst>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2" fontId="8" fillId="3" borderId="4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451F19B2-3F06-45F9-849C-1BC098CE11B1}"/>
    <cellStyle name="Currency 2" xfId="5" xr:uid="{ABB43D13-D67C-4C8B-9F99-8570A996AE62}"/>
    <cellStyle name="Normal" xfId="0" builtinId="0"/>
    <cellStyle name="Normal 2 2" xfId="1" xr:uid="{69B319DE-5A02-4735-9D8E-3961CF82BFF6}"/>
    <cellStyle name="Percent 3 2 2" xfId="4" xr:uid="{6076078A-0643-4CDD-8488-B4FF44284069}"/>
    <cellStyle name="Percent 4" xfId="3" xr:uid="{9EB2C8C8-0012-4920-8EC6-EA3F42E73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CEAF-EA2C-4EA5-8E33-BAB79553D446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M4" activePane="bottomRight" state="frozen"/>
      <selection activeCell="AE8" sqref="AE8"/>
      <selection pane="topRight" activeCell="AE8" sqref="AE8"/>
      <selection pane="bottomLeft" activeCell="AE8" sqref="AE8"/>
      <selection pane="bottomRight" activeCell="AE8" sqref="AE8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81.070999999999998</v>
      </c>
      <c r="AF4" s="16">
        <v>82.075999999999993</v>
      </c>
      <c r="AG4" s="17">
        <f t="shared" ref="AG4:AG26" si="0">SUM(AF4/AE4)</f>
        <v>1.012396541303302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81.070999999999998</v>
      </c>
      <c r="AF5" s="23">
        <f t="shared" si="1"/>
        <v>82.075999999999993</v>
      </c>
      <c r="AG5" s="24">
        <f t="shared" si="0"/>
        <v>1.012396541303302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76.254000000000005</v>
      </c>
      <c r="AF6" s="25">
        <v>70.334000000000003</v>
      </c>
      <c r="AG6" s="26">
        <f t="shared" si="0"/>
        <v>0.92236472840769013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157.32499999999999</v>
      </c>
      <c r="AF7" s="27">
        <f t="shared" si="2"/>
        <v>152.41</v>
      </c>
      <c r="AG7" s="24">
        <f t="shared" si="0"/>
        <v>0.96875893850309869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86.769000000000005</v>
      </c>
      <c r="AF8" s="30">
        <v>83.727000000000004</v>
      </c>
      <c r="AG8" s="26">
        <f t="shared" si="0"/>
        <v>0.96494139612073437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244.09399999999999</v>
      </c>
      <c r="AF9" s="27">
        <f t="shared" si="3"/>
        <v>236.137</v>
      </c>
      <c r="AG9" s="24">
        <f t="shared" si="0"/>
        <v>0.96740190254574066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77.733999999999995</v>
      </c>
      <c r="AF10" s="30">
        <v>73.872</v>
      </c>
      <c r="AG10" s="26">
        <f t="shared" si="0"/>
        <v>0.95031775027658427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321.82799999999997</v>
      </c>
      <c r="AF11" s="27">
        <f t="shared" si="4"/>
        <v>310.00900000000001</v>
      </c>
      <c r="AG11" s="24">
        <f t="shared" si="0"/>
        <v>0.96327541419640317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76.453999999999994</v>
      </c>
      <c r="AF12" s="30"/>
      <c r="AG12" s="26">
        <f t="shared" si="0"/>
        <v>0</v>
      </c>
      <c r="AK12" s="34"/>
    </row>
    <row r="13" spans="1:37" ht="14.25" customHeight="1" x14ac:dyDescent="0.2">
      <c r="A13" s="19" t="s">
        <v>16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398.28199999999998</v>
      </c>
      <c r="AF13" s="27"/>
      <c r="AG13" s="24">
        <f t="shared" si="0"/>
        <v>0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77.650000000000006</v>
      </c>
      <c r="AF14" s="25"/>
      <c r="AG14" s="26">
        <f t="shared" si="0"/>
        <v>0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475.93200000000002</v>
      </c>
      <c r="AF15" s="27"/>
      <c r="AG15" s="24">
        <f t="shared" si="0"/>
        <v>0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72.61</v>
      </c>
      <c r="AF16" s="13"/>
      <c r="AG16" s="26">
        <f t="shared" si="0"/>
        <v>0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548.54200000000003</v>
      </c>
      <c r="AF17" s="22"/>
      <c r="AG17" s="24">
        <f t="shared" si="0"/>
        <v>0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72.375</v>
      </c>
      <c r="AF18" s="13"/>
      <c r="AG18" s="26">
        <f t="shared" si="0"/>
        <v>0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620.91700000000003</v>
      </c>
      <c r="AF19" s="22"/>
      <c r="AG19" s="24">
        <f t="shared" si="0"/>
        <v>0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74.867000000000004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6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695.78399999999999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75.444999999999993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6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771.22900000000004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77.450999999999993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848.68000000000006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82.027000000000001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6">SUM(B25:B26)</f>
        <v>185.52299999999997</v>
      </c>
      <c r="C27" s="45">
        <f t="shared" si="16"/>
        <v>493.96000000000004</v>
      </c>
      <c r="D27" s="45">
        <f t="shared" si="16"/>
        <v>515.02</v>
      </c>
      <c r="E27" s="45">
        <f t="shared" si="16"/>
        <v>529.1400000000001</v>
      </c>
      <c r="F27" s="45">
        <f t="shared" si="16"/>
        <v>580.15</v>
      </c>
      <c r="G27" s="45">
        <f t="shared" si="16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7">K4+K6+K8+K10+K12+K14+K16+K18+K20+K22+K24+K26</f>
        <v>689.77500000000009</v>
      </c>
      <c r="L27" s="45">
        <f t="shared" si="17"/>
        <v>716.65099999999995</v>
      </c>
      <c r="M27" s="45">
        <f t="shared" si="17"/>
        <v>739.64</v>
      </c>
      <c r="N27" s="45">
        <f t="shared" si="17"/>
        <v>719.346</v>
      </c>
      <c r="O27" s="45">
        <f t="shared" si="17"/>
        <v>727.32299999999998</v>
      </c>
      <c r="P27" s="45">
        <f t="shared" si="17"/>
        <v>751.92399999999998</v>
      </c>
      <c r="Q27" s="45">
        <f t="shared" si="17"/>
        <v>754.94399999999996</v>
      </c>
      <c r="R27" s="45">
        <f t="shared" si="17"/>
        <v>741.38099999999986</v>
      </c>
      <c r="S27" s="45">
        <f t="shared" si="17"/>
        <v>796.10799999999995</v>
      </c>
      <c r="T27" s="45">
        <f t="shared" si="17"/>
        <v>810.13300000000004</v>
      </c>
      <c r="U27" s="45">
        <f t="shared" si="17"/>
        <v>848.60700000000008</v>
      </c>
      <c r="V27" s="45">
        <f t="shared" si="17"/>
        <v>878.86399999999992</v>
      </c>
      <c r="W27" s="45">
        <f t="shared" si="17"/>
        <v>897.39599999999996</v>
      </c>
      <c r="X27" s="45">
        <f t="shared" si="17"/>
        <v>924.96799999999996</v>
      </c>
      <c r="Y27" s="45">
        <f t="shared" si="17"/>
        <v>931.50499999999988</v>
      </c>
      <c r="Z27" s="45">
        <f t="shared" si="17"/>
        <v>945.37300000000005</v>
      </c>
      <c r="AA27" s="45">
        <f t="shared" si="17"/>
        <v>966.06200000000013</v>
      </c>
      <c r="AB27" s="45">
        <f t="shared" si="17"/>
        <v>979.29899999999998</v>
      </c>
      <c r="AC27" s="45">
        <f t="shared" si="17"/>
        <v>927.27800000000013</v>
      </c>
      <c r="AD27" s="45">
        <f t="shared" si="17"/>
        <v>957.67899999999986</v>
      </c>
      <c r="AE27" s="45">
        <f t="shared" si="17"/>
        <v>930.70700000000011</v>
      </c>
      <c r="AF27" s="45">
        <f>SUM(AE27*AG11)</f>
        <v>896.52717092049193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8">SUM((D27/C27))</f>
        <v>1.0426350311766133</v>
      </c>
      <c r="E28" s="51">
        <f t="shared" si="18"/>
        <v>1.0274164110131647</v>
      </c>
      <c r="F28" s="51">
        <f t="shared" si="18"/>
        <v>1.0964017084325506</v>
      </c>
      <c r="G28" s="51">
        <f t="shared" si="18"/>
        <v>1.0576626734465224</v>
      </c>
      <c r="H28" s="51">
        <f t="shared" si="18"/>
        <v>1.0581271603952394</v>
      </c>
      <c r="I28" s="51">
        <f t="shared" si="18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19">SUM(L27/K27)</f>
        <v>1.0389634301040191</v>
      </c>
      <c r="M28" s="51">
        <f t="shared" si="19"/>
        <v>1.032078375666817</v>
      </c>
      <c r="N28" s="51">
        <f t="shared" si="19"/>
        <v>0.97256232761884165</v>
      </c>
      <c r="O28" s="51">
        <f t="shared" si="19"/>
        <v>1.0110892393924482</v>
      </c>
      <c r="P28" s="51">
        <f t="shared" si="19"/>
        <v>1.0338240369134484</v>
      </c>
      <c r="Q28" s="51">
        <f t="shared" si="19"/>
        <v>1.004016363355871</v>
      </c>
      <c r="R28" s="51">
        <f t="shared" si="19"/>
        <v>0.9820344290437435</v>
      </c>
      <c r="S28" s="51">
        <f t="shared" si="19"/>
        <v>1.0738176457179238</v>
      </c>
      <c r="T28" s="52">
        <f t="shared" si="19"/>
        <v>1.0176169564933402</v>
      </c>
      <c r="U28" s="51">
        <f t="shared" si="19"/>
        <v>1.0474909675324917</v>
      </c>
      <c r="V28" s="51">
        <f t="shared" si="19"/>
        <v>1.0356549026816888</v>
      </c>
      <c r="W28" s="51">
        <f t="shared" si="19"/>
        <v>1.0210863114201971</v>
      </c>
      <c r="X28" s="51">
        <f t="shared" si="19"/>
        <v>1.0307244516356213</v>
      </c>
      <c r="Y28" s="51">
        <f t="shared" si="19"/>
        <v>1.0070672715164199</v>
      </c>
      <c r="Z28" s="51">
        <f t="shared" si="19"/>
        <v>1.0148877354388868</v>
      </c>
      <c r="AA28" s="51">
        <f t="shared" si="19"/>
        <v>1.0218844836905645</v>
      </c>
      <c r="AB28" s="51">
        <f t="shared" si="19"/>
        <v>1.0137020191250663</v>
      </c>
      <c r="AC28" s="51">
        <f t="shared" si="19"/>
        <v>0.94687934941218177</v>
      </c>
      <c r="AD28" s="51">
        <f t="shared" si="19"/>
        <v>1.0327852057311828</v>
      </c>
      <c r="AE28" s="51">
        <f t="shared" si="19"/>
        <v>0.97183607450930865</v>
      </c>
      <c r="AF28" s="51">
        <f t="shared" si="19"/>
        <v>0.96327541419640317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FAE2-17F9-45B6-BADA-A9CBD1A4D00B}">
  <sheetPr>
    <tabColor theme="3" tint="0.39997558519241921"/>
    <pageSetUpPr fitToPage="1"/>
  </sheetPr>
  <dimension ref="A1:AN54"/>
  <sheetViews>
    <sheetView zoomScale="110" zoomScaleNormal="110" workbookViewId="0">
      <pane xSplit="2" ySplit="3" topLeftCell="K4" activePane="bottomRight" state="frozen"/>
      <selection activeCell="AE8" sqref="AE8"/>
      <selection pane="topRight" activeCell="AE8" sqref="AE8"/>
      <selection pane="bottomLeft" activeCell="AE8" sqref="AE8"/>
      <selection pane="bottomRight" activeCell="AE8" sqref="AE8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61.223999999999997</v>
      </c>
      <c r="AF4" s="16">
        <v>63.741999999999997</v>
      </c>
      <c r="AG4" s="26">
        <f>SUM(AF4/AE4)</f>
        <v>1.0411276623546322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61.223999999999997</v>
      </c>
      <c r="AF5" s="21">
        <f t="shared" si="0"/>
        <v>63.741999999999997</v>
      </c>
      <c r="AG5" s="24">
        <f t="shared" ref="AG5:AG26" si="1">SUM(AF5/AE5)</f>
        <v>1.0411276623546322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59.067</v>
      </c>
      <c r="AF6" s="25">
        <v>55.97</v>
      </c>
      <c r="AG6" s="26">
        <f>SUM(AF6/AE6)</f>
        <v>0.94756801598185114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120.291</v>
      </c>
      <c r="AF7" s="22">
        <f t="shared" si="2"/>
        <v>119.71199999999999</v>
      </c>
      <c r="AG7" s="24">
        <f t="shared" si="1"/>
        <v>0.99518667231962488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67.866</v>
      </c>
      <c r="AF8" s="30">
        <v>65.114999999999995</v>
      </c>
      <c r="AG8" s="26">
        <f t="shared" si="1"/>
        <v>0.95946423835204664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188.15699999999998</v>
      </c>
      <c r="AF9" s="22">
        <f t="shared" si="3"/>
        <v>184.827</v>
      </c>
      <c r="AG9" s="24">
        <f t="shared" si="1"/>
        <v>0.98230201374384163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61.133000000000003</v>
      </c>
      <c r="AF10" s="30">
        <v>58.56</v>
      </c>
      <c r="AG10" s="26">
        <f t="shared" si="1"/>
        <v>0.95791143899366948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249.29</v>
      </c>
      <c r="AF11" s="22">
        <f t="shared" si="4"/>
        <v>243.387</v>
      </c>
      <c r="AG11" s="24">
        <f t="shared" si="1"/>
        <v>0.97632075093264881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60.521999999999998</v>
      </c>
      <c r="AF12" s="30"/>
      <c r="AG12" s="26">
        <f t="shared" si="1"/>
        <v>0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309.81200000000001</v>
      </c>
      <c r="AF13" s="27"/>
      <c r="AG13" s="24">
        <f t="shared" si="1"/>
        <v>0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60.606999999999999</v>
      </c>
      <c r="AF14" s="25"/>
      <c r="AG14" s="26">
        <f t="shared" si="1"/>
        <v>0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370.41899999999998</v>
      </c>
      <c r="AF15" s="27"/>
      <c r="AG15" s="24">
        <f t="shared" si="1"/>
        <v>0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56.140999999999998</v>
      </c>
      <c r="AF16" s="13"/>
      <c r="AG16" s="26">
        <f t="shared" si="1"/>
        <v>0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426.56</v>
      </c>
      <c r="AF17" s="22"/>
      <c r="AG17" s="24">
        <f t="shared" si="1"/>
        <v>0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56.305</v>
      </c>
      <c r="AF18" s="13"/>
      <c r="AG18" s="26">
        <f t="shared" si="1"/>
        <v>0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482.86500000000001</v>
      </c>
      <c r="AF19" s="22"/>
      <c r="AG19" s="24">
        <f t="shared" si="1"/>
        <v>0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57.728000000000002</v>
      </c>
      <c r="AF20" s="13"/>
      <c r="AG20" s="26">
        <f t="shared" si="1"/>
        <v>0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540.59299999999996</v>
      </c>
      <c r="AF21" s="22"/>
      <c r="AG21" s="24">
        <f t="shared" si="1"/>
        <v>0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59.366999999999997</v>
      </c>
      <c r="AF22" s="13"/>
      <c r="AG22" s="26">
        <f t="shared" si="1"/>
        <v>0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599.95999999999992</v>
      </c>
      <c r="AF23" s="22"/>
      <c r="AG23" s="24">
        <f t="shared" si="1"/>
        <v>0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60.718000000000004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660.67799999999988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64.224000000000004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724.90199999999993</v>
      </c>
      <c r="AF27" s="45">
        <f>SUM(AE27*AG11)</f>
        <v>707.73686499257894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0.95258257050721018</v>
      </c>
      <c r="AF28" s="51">
        <f t="shared" si="19"/>
        <v>0.97632075093264881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206D-A0E4-4788-83C4-04825116C085}">
  <sheetPr>
    <pageSetUpPr fitToPage="1"/>
  </sheetPr>
  <dimension ref="A1:AM54"/>
  <sheetViews>
    <sheetView zoomScale="110" zoomScaleNormal="110" workbookViewId="0">
      <pane xSplit="2" topLeftCell="K1" activePane="topRight" state="frozen"/>
      <selection activeCell="AE8" sqref="AE8"/>
      <selection pane="topRight" activeCell="AE8" sqref="AE8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1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/>
      <c r="AG14" s="26">
        <f t="shared" si="0"/>
        <v>0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E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/>
      <c r="AG15" s="24">
        <f t="shared" si="0"/>
        <v>0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/>
      <c r="AG16" s="26">
        <f t="shared" si="0"/>
        <v>0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E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/>
      <c r="AG17" s="24">
        <f t="shared" si="0"/>
        <v>0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/>
      <c r="AG18" s="26">
        <f t="shared" si="0"/>
        <v>0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E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/>
      <c r="AG19" s="24">
        <f t="shared" si="0"/>
        <v>0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/>
      <c r="AG20" s="26">
        <f t="shared" si="0"/>
        <v>0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E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/>
      <c r="AG21" s="24">
        <f t="shared" si="0"/>
        <v>0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/>
      <c r="AG22" s="26">
        <f t="shared" si="0"/>
        <v>0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E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/>
      <c r="AG23" s="24">
        <f t="shared" si="0"/>
        <v>0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/>
      <c r="AG24" s="26">
        <f t="shared" si="0"/>
        <v>0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E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/>
      <c r="AG25" s="24">
        <f t="shared" si="0"/>
        <v>0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138">
        <f>SUM(AE27*AG13)</f>
        <v>192.69804246589283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0.9362955092629226</v>
      </c>
      <c r="AG28" s="139"/>
      <c r="AL28" s="48"/>
    </row>
    <row r="29" spans="1:39" ht="16.5" x14ac:dyDescent="0.3">
      <c r="A29" s="140" t="s">
        <v>35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2023-06-05T21:30:43Z</dcterms:created>
  <dcterms:modified xsi:type="dcterms:W3CDTF">2023-06-05T21:31:05Z</dcterms:modified>
</cp:coreProperties>
</file>