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8 Handlers\2018_08\"/>
    </mc:Choice>
  </mc:AlternateContent>
  <xr:revisionPtr revIDLastSave="0" documentId="8_{DA686A8A-B2A2-4ABD-8CF7-F7AD67184277}" xr6:coauthVersionLast="37" xr6:coauthVersionMax="37" xr10:uidLastSave="{00000000-0000-0000-0000-000000000000}"/>
  <bookViews>
    <workbookView xWindow="0" yWindow="0" windowWidth="28800" windowHeight="12180" xr2:uid="{8A14DFC1-0F33-41C3-8435-5BA45CCBAC53}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'!$A:$AB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27" i="3" l="1"/>
  <c r="AA28" i="3" s="1"/>
  <c r="Z27" i="3"/>
  <c r="Y27" i="3"/>
  <c r="X27" i="3"/>
  <c r="X28" i="3" s="1"/>
  <c r="W27" i="3"/>
  <c r="W28" i="3" s="1"/>
  <c r="V27" i="3"/>
  <c r="U27" i="3"/>
  <c r="T27" i="3"/>
  <c r="T28" i="3" s="1"/>
  <c r="S27" i="3"/>
  <c r="S28" i="3" s="1"/>
  <c r="R27" i="3"/>
  <c r="Q27" i="3"/>
  <c r="P27" i="3"/>
  <c r="P28" i="3" s="1"/>
  <c r="O27" i="3"/>
  <c r="O28" i="3" s="1"/>
  <c r="N27" i="3"/>
  <c r="M27" i="3"/>
  <c r="L27" i="3"/>
  <c r="L28" i="3" s="1"/>
  <c r="K27" i="3"/>
  <c r="K28" i="3" s="1"/>
  <c r="J27" i="3"/>
  <c r="I27" i="3"/>
  <c r="H27" i="3"/>
  <c r="AB26" i="3"/>
  <c r="C25" i="3"/>
  <c r="C27" i="3" s="1"/>
  <c r="AB24" i="3"/>
  <c r="G23" i="3"/>
  <c r="G25" i="3" s="1"/>
  <c r="G27" i="3" s="1"/>
  <c r="G28" i="3" s="1"/>
  <c r="AB22" i="3"/>
  <c r="AB20" i="3"/>
  <c r="B19" i="3"/>
  <c r="B21" i="3" s="1"/>
  <c r="B23" i="3" s="1"/>
  <c r="B25" i="3" s="1"/>
  <c r="B27" i="3" s="1"/>
  <c r="AB18" i="3"/>
  <c r="U17" i="3"/>
  <c r="U19" i="3" s="1"/>
  <c r="U21" i="3" s="1"/>
  <c r="U23" i="3" s="1"/>
  <c r="U25" i="3" s="1"/>
  <c r="M17" i="3"/>
  <c r="M19" i="3" s="1"/>
  <c r="M21" i="3" s="1"/>
  <c r="M23" i="3" s="1"/>
  <c r="M25" i="3" s="1"/>
  <c r="B17" i="3"/>
  <c r="AB16" i="3"/>
  <c r="Y15" i="3"/>
  <c r="Y17" i="3" s="1"/>
  <c r="Y19" i="3" s="1"/>
  <c r="Y21" i="3" s="1"/>
  <c r="Y23" i="3" s="1"/>
  <c r="Y25" i="3" s="1"/>
  <c r="AB14" i="3"/>
  <c r="D13" i="3"/>
  <c r="D15" i="3" s="1"/>
  <c r="D17" i="3" s="1"/>
  <c r="D19" i="3" s="1"/>
  <c r="D21" i="3" s="1"/>
  <c r="D23" i="3" s="1"/>
  <c r="D25" i="3" s="1"/>
  <c r="D27" i="3" s="1"/>
  <c r="D28" i="3" s="1"/>
  <c r="AB12" i="3"/>
  <c r="H11" i="3"/>
  <c r="H13" i="3" s="1"/>
  <c r="H15" i="3" s="1"/>
  <c r="H17" i="3" s="1"/>
  <c r="H19" i="3" s="1"/>
  <c r="H21" i="3" s="1"/>
  <c r="H23" i="3" s="1"/>
  <c r="H25" i="3" s="1"/>
  <c r="AB10" i="3"/>
  <c r="W9" i="3"/>
  <c r="W11" i="3" s="1"/>
  <c r="W13" i="3" s="1"/>
  <c r="W15" i="3" s="1"/>
  <c r="W17" i="3" s="1"/>
  <c r="W19" i="3" s="1"/>
  <c r="W21" i="3" s="1"/>
  <c r="W23" i="3" s="1"/>
  <c r="W25" i="3" s="1"/>
  <c r="V9" i="3"/>
  <c r="V11" i="3" s="1"/>
  <c r="V13" i="3" s="1"/>
  <c r="V15" i="3" s="1"/>
  <c r="V17" i="3" s="1"/>
  <c r="V19" i="3" s="1"/>
  <c r="V21" i="3" s="1"/>
  <c r="V23" i="3" s="1"/>
  <c r="V25" i="3" s="1"/>
  <c r="O9" i="3"/>
  <c r="O11" i="3" s="1"/>
  <c r="O13" i="3" s="1"/>
  <c r="O15" i="3" s="1"/>
  <c r="O17" i="3" s="1"/>
  <c r="O19" i="3" s="1"/>
  <c r="O21" i="3" s="1"/>
  <c r="O23" i="3" s="1"/>
  <c r="O25" i="3" s="1"/>
  <c r="N9" i="3"/>
  <c r="N11" i="3" s="1"/>
  <c r="N13" i="3" s="1"/>
  <c r="N15" i="3" s="1"/>
  <c r="N17" i="3" s="1"/>
  <c r="N19" i="3" s="1"/>
  <c r="N21" i="3" s="1"/>
  <c r="N23" i="3" s="1"/>
  <c r="N25" i="3" s="1"/>
  <c r="G9" i="3"/>
  <c r="G11" i="3" s="1"/>
  <c r="G13" i="3" s="1"/>
  <c r="G15" i="3" s="1"/>
  <c r="G17" i="3" s="1"/>
  <c r="G19" i="3" s="1"/>
  <c r="G21" i="3" s="1"/>
  <c r="F9" i="3"/>
  <c r="F11" i="3" s="1"/>
  <c r="F13" i="3" s="1"/>
  <c r="F15" i="3" s="1"/>
  <c r="F17" i="3" s="1"/>
  <c r="F19" i="3" s="1"/>
  <c r="F21" i="3" s="1"/>
  <c r="F23" i="3" s="1"/>
  <c r="F25" i="3" s="1"/>
  <c r="F27" i="3" s="1"/>
  <c r="AB8" i="3"/>
  <c r="Z7" i="3"/>
  <c r="Z9" i="3" s="1"/>
  <c r="Z11" i="3" s="1"/>
  <c r="Z13" i="3" s="1"/>
  <c r="Z15" i="3" s="1"/>
  <c r="Z17" i="3" s="1"/>
  <c r="Z19" i="3" s="1"/>
  <c r="Z21" i="3" s="1"/>
  <c r="Y7" i="3"/>
  <c r="Y9" i="3" s="1"/>
  <c r="Y11" i="3" s="1"/>
  <c r="Y13" i="3" s="1"/>
  <c r="V7" i="3"/>
  <c r="R7" i="3"/>
  <c r="R9" i="3" s="1"/>
  <c r="R11" i="3" s="1"/>
  <c r="R13" i="3" s="1"/>
  <c r="R15" i="3" s="1"/>
  <c r="R17" i="3" s="1"/>
  <c r="R19" i="3" s="1"/>
  <c r="R21" i="3" s="1"/>
  <c r="R23" i="3" s="1"/>
  <c r="R25" i="3" s="1"/>
  <c r="Q7" i="3"/>
  <c r="Q9" i="3" s="1"/>
  <c r="Q11" i="3" s="1"/>
  <c r="Q13" i="3" s="1"/>
  <c r="Q15" i="3" s="1"/>
  <c r="Q17" i="3" s="1"/>
  <c r="Q19" i="3" s="1"/>
  <c r="Q21" i="3" s="1"/>
  <c r="Q23" i="3" s="1"/>
  <c r="Q25" i="3" s="1"/>
  <c r="N7" i="3"/>
  <c r="J7" i="3"/>
  <c r="J9" i="3" s="1"/>
  <c r="J11" i="3" s="1"/>
  <c r="J13" i="3" s="1"/>
  <c r="J15" i="3" s="1"/>
  <c r="J17" i="3" s="1"/>
  <c r="J19" i="3" s="1"/>
  <c r="J21" i="3" s="1"/>
  <c r="J23" i="3" s="1"/>
  <c r="J25" i="3" s="1"/>
  <c r="I7" i="3"/>
  <c r="I9" i="3" s="1"/>
  <c r="I11" i="3" s="1"/>
  <c r="I13" i="3" s="1"/>
  <c r="I15" i="3" s="1"/>
  <c r="I17" i="3" s="1"/>
  <c r="I19" i="3" s="1"/>
  <c r="I21" i="3" s="1"/>
  <c r="I23" i="3" s="1"/>
  <c r="I25" i="3" s="1"/>
  <c r="F7" i="3"/>
  <c r="AB6" i="3"/>
  <c r="AB5" i="3"/>
  <c r="AA5" i="3"/>
  <c r="AA7" i="3" s="1"/>
  <c r="Z5" i="3"/>
  <c r="Y5" i="3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V5" i="3"/>
  <c r="U5" i="3"/>
  <c r="U7" i="3" s="1"/>
  <c r="U9" i="3" s="1"/>
  <c r="U11" i="3" s="1"/>
  <c r="U13" i="3" s="1"/>
  <c r="U15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Q5" i="3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N5" i="3"/>
  <c r="M5" i="3"/>
  <c r="M7" i="3" s="1"/>
  <c r="M9" i="3" s="1"/>
  <c r="M11" i="3" s="1"/>
  <c r="M13" i="3" s="1"/>
  <c r="M1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I5" i="3"/>
  <c r="H5" i="3"/>
  <c r="H7" i="3" s="1"/>
  <c r="H9" i="3" s="1"/>
  <c r="G5" i="3"/>
  <c r="G7" i="3" s="1"/>
  <c r="F5" i="3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D7" i="3" s="1"/>
  <c r="D9" i="3" s="1"/>
  <c r="D11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AB4" i="3"/>
  <c r="R28" i="2"/>
  <c r="J28" i="2"/>
  <c r="AA27" i="2"/>
  <c r="AA28" i="2" s="1"/>
  <c r="Z27" i="2"/>
  <c r="Z28" i="2" s="1"/>
  <c r="Y27" i="2"/>
  <c r="Y28" i="2" s="1"/>
  <c r="X27" i="2"/>
  <c r="W27" i="2"/>
  <c r="W28" i="2" s="1"/>
  <c r="V27" i="2"/>
  <c r="V28" i="2" s="1"/>
  <c r="U27" i="2"/>
  <c r="U28" i="2" s="1"/>
  <c r="T27" i="2"/>
  <c r="S27" i="2"/>
  <c r="S28" i="2" s="1"/>
  <c r="R27" i="2"/>
  <c r="Q27" i="2"/>
  <c r="Q28" i="2" s="1"/>
  <c r="P27" i="2"/>
  <c r="O27" i="2"/>
  <c r="O28" i="2" s="1"/>
  <c r="N27" i="2"/>
  <c r="N28" i="2" s="1"/>
  <c r="M27" i="2"/>
  <c r="M28" i="2" s="1"/>
  <c r="L27" i="2"/>
  <c r="K27" i="2"/>
  <c r="K28" i="2" s="1"/>
  <c r="I27" i="2"/>
  <c r="I28" i="2" s="1"/>
  <c r="H27" i="2"/>
  <c r="B27" i="2"/>
  <c r="AB26" i="2"/>
  <c r="J26" i="2"/>
  <c r="AB24" i="2"/>
  <c r="F23" i="2"/>
  <c r="F25" i="2" s="1"/>
  <c r="F27" i="2" s="1"/>
  <c r="AB22" i="2"/>
  <c r="AB20" i="2"/>
  <c r="D19" i="2"/>
  <c r="D21" i="2" s="1"/>
  <c r="D23" i="2" s="1"/>
  <c r="D25" i="2" s="1"/>
  <c r="D27" i="2" s="1"/>
  <c r="B19" i="2"/>
  <c r="B21" i="2" s="1"/>
  <c r="B23" i="2" s="1"/>
  <c r="B25" i="2" s="1"/>
  <c r="AB18" i="2"/>
  <c r="T17" i="2"/>
  <c r="T19" i="2" s="1"/>
  <c r="T21" i="2" s="1"/>
  <c r="T23" i="2" s="1"/>
  <c r="T25" i="2" s="1"/>
  <c r="AB16" i="2"/>
  <c r="V15" i="2"/>
  <c r="V17" i="2" s="1"/>
  <c r="V19" i="2" s="1"/>
  <c r="V21" i="2" s="1"/>
  <c r="V23" i="2" s="1"/>
  <c r="V25" i="2" s="1"/>
  <c r="AB14" i="2"/>
  <c r="S13" i="2"/>
  <c r="S15" i="2" s="1"/>
  <c r="S17" i="2" s="1"/>
  <c r="S19" i="2" s="1"/>
  <c r="S21" i="2" s="1"/>
  <c r="S23" i="2" s="1"/>
  <c r="S25" i="2" s="1"/>
  <c r="C13" i="2"/>
  <c r="C15" i="2" s="1"/>
  <c r="C17" i="2" s="1"/>
  <c r="C19" i="2" s="1"/>
  <c r="C21" i="2" s="1"/>
  <c r="C23" i="2" s="1"/>
  <c r="C25" i="2" s="1"/>
  <c r="C27" i="2" s="1"/>
  <c r="AB12" i="2"/>
  <c r="W11" i="2"/>
  <c r="W13" i="2" s="1"/>
  <c r="W15" i="2" s="1"/>
  <c r="W17" i="2" s="1"/>
  <c r="W19" i="2" s="1"/>
  <c r="W21" i="2" s="1"/>
  <c r="W23" i="2" s="1"/>
  <c r="W25" i="2" s="1"/>
  <c r="G11" i="2"/>
  <c r="G13" i="2" s="1"/>
  <c r="G15" i="2" s="1"/>
  <c r="G17" i="2" s="1"/>
  <c r="G19" i="2" s="1"/>
  <c r="G21" i="2" s="1"/>
  <c r="G23" i="2" s="1"/>
  <c r="G25" i="2" s="1"/>
  <c r="G27" i="2" s="1"/>
  <c r="AB10" i="2"/>
  <c r="S9" i="2"/>
  <c r="S11" i="2" s="1"/>
  <c r="O9" i="2"/>
  <c r="O11" i="2" s="1"/>
  <c r="O13" i="2" s="1"/>
  <c r="O15" i="2" s="1"/>
  <c r="O17" i="2" s="1"/>
  <c r="O19" i="2" s="1"/>
  <c r="O21" i="2" s="1"/>
  <c r="O23" i="2" s="1"/>
  <c r="O25" i="2" s="1"/>
  <c r="K9" i="2"/>
  <c r="K11" i="2" s="1"/>
  <c r="K13" i="2" s="1"/>
  <c r="K15" i="2" s="1"/>
  <c r="K17" i="2" s="1"/>
  <c r="K19" i="2" s="1"/>
  <c r="K21" i="2" s="1"/>
  <c r="K23" i="2" s="1"/>
  <c r="K25" i="2" s="1"/>
  <c r="G9" i="2"/>
  <c r="C9" i="2"/>
  <c r="C11" i="2" s="1"/>
  <c r="AB8" i="2"/>
  <c r="AA7" i="2"/>
  <c r="AA9" i="2" s="1"/>
  <c r="AB9" i="2" s="1"/>
  <c r="Z7" i="2"/>
  <c r="Z9" i="2" s="1"/>
  <c r="Z11" i="2" s="1"/>
  <c r="Z13" i="2" s="1"/>
  <c r="Z15" i="2" s="1"/>
  <c r="Z17" i="2" s="1"/>
  <c r="Z19" i="2" s="1"/>
  <c r="Z21" i="2" s="1"/>
  <c r="W7" i="2"/>
  <c r="W9" i="2" s="1"/>
  <c r="V7" i="2"/>
  <c r="V9" i="2" s="1"/>
  <c r="V11" i="2" s="1"/>
  <c r="V13" i="2" s="1"/>
  <c r="S7" i="2"/>
  <c r="R7" i="2"/>
  <c r="R9" i="2" s="1"/>
  <c r="R11" i="2" s="1"/>
  <c r="R13" i="2" s="1"/>
  <c r="R15" i="2" s="1"/>
  <c r="R17" i="2" s="1"/>
  <c r="R19" i="2" s="1"/>
  <c r="R21" i="2" s="1"/>
  <c r="R23" i="2" s="1"/>
  <c r="R25" i="2" s="1"/>
  <c r="O7" i="2"/>
  <c r="N7" i="2"/>
  <c r="N9" i="2" s="1"/>
  <c r="N11" i="2" s="1"/>
  <c r="N13" i="2" s="1"/>
  <c r="N15" i="2" s="1"/>
  <c r="N17" i="2" s="1"/>
  <c r="N19" i="2" s="1"/>
  <c r="N21" i="2" s="1"/>
  <c r="N23" i="2" s="1"/>
  <c r="N25" i="2" s="1"/>
  <c r="K7" i="2"/>
  <c r="J7" i="2"/>
  <c r="J9" i="2" s="1"/>
  <c r="J11" i="2" s="1"/>
  <c r="J13" i="2" s="1"/>
  <c r="G7" i="2"/>
  <c r="F7" i="2"/>
  <c r="F9" i="2" s="1"/>
  <c r="F11" i="2" s="1"/>
  <c r="F13" i="2" s="1"/>
  <c r="F15" i="2" s="1"/>
  <c r="F17" i="2" s="1"/>
  <c r="F19" i="2" s="1"/>
  <c r="F21" i="2" s="1"/>
  <c r="C7" i="2"/>
  <c r="AB6" i="2"/>
  <c r="AA5" i="2"/>
  <c r="Z5" i="2"/>
  <c r="AB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V5" i="2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T9" i="2" s="1"/>
  <c r="T11" i="2" s="1"/>
  <c r="T13" i="2" s="1"/>
  <c r="T15" i="2" s="1"/>
  <c r="S5" i="2"/>
  <c r="R5" i="2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N5" i="2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J5" i="2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F5" i="2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D11" i="2" s="1"/>
  <c r="D13" i="2" s="1"/>
  <c r="D15" i="2" s="1"/>
  <c r="D17" i="2" s="1"/>
  <c r="C5" i="2"/>
  <c r="AB4" i="2"/>
  <c r="AA28" i="1"/>
  <c r="W28" i="1"/>
  <c r="O28" i="1"/>
  <c r="K28" i="1"/>
  <c r="AA27" i="1"/>
  <c r="Z27" i="1"/>
  <c r="Z28" i="1" s="1"/>
  <c r="Y27" i="1"/>
  <c r="Y28" i="1" s="1"/>
  <c r="X27" i="1"/>
  <c r="X28" i="1" s="1"/>
  <c r="W27" i="1"/>
  <c r="V27" i="1"/>
  <c r="V28" i="1" s="1"/>
  <c r="U27" i="1"/>
  <c r="U28" i="1" s="1"/>
  <c r="T27" i="1"/>
  <c r="T28" i="1" s="1"/>
  <c r="S27" i="1"/>
  <c r="S28" i="1" s="1"/>
  <c r="R27" i="1"/>
  <c r="R28" i="1" s="1"/>
  <c r="Q27" i="1"/>
  <c r="Q28" i="1" s="1"/>
  <c r="P27" i="1"/>
  <c r="P28" i="1" s="1"/>
  <c r="O27" i="1"/>
  <c r="N27" i="1"/>
  <c r="N28" i="1" s="1"/>
  <c r="M27" i="1"/>
  <c r="M28" i="1" s="1"/>
  <c r="L27" i="1"/>
  <c r="L28" i="1" s="1"/>
  <c r="K27" i="1"/>
  <c r="I27" i="1"/>
  <c r="J28" i="1" s="1"/>
  <c r="H27" i="1"/>
  <c r="AB26" i="1"/>
  <c r="J26" i="1"/>
  <c r="F26" i="1"/>
  <c r="E26" i="1"/>
  <c r="D26" i="1"/>
  <c r="C26" i="1"/>
  <c r="B26" i="1"/>
  <c r="AB24" i="1"/>
  <c r="F24" i="1"/>
  <c r="D24" i="1"/>
  <c r="C24" i="1"/>
  <c r="B24" i="1"/>
  <c r="AB22" i="1"/>
  <c r="F22" i="1"/>
  <c r="E22" i="1"/>
  <c r="D22" i="1"/>
  <c r="C22" i="1"/>
  <c r="B22" i="1"/>
  <c r="AB20" i="1"/>
  <c r="F20" i="1"/>
  <c r="E20" i="1"/>
  <c r="D20" i="1"/>
  <c r="C20" i="1"/>
  <c r="B20" i="1"/>
  <c r="AB18" i="1"/>
  <c r="F18" i="1"/>
  <c r="E18" i="1"/>
  <c r="D18" i="1"/>
  <c r="C18" i="1"/>
  <c r="B18" i="1"/>
  <c r="B17" i="1"/>
  <c r="B19" i="1" s="1"/>
  <c r="B21" i="1" s="1"/>
  <c r="AB16" i="1"/>
  <c r="F16" i="1"/>
  <c r="E16" i="1"/>
  <c r="D16" i="1"/>
  <c r="C16" i="1"/>
  <c r="AB14" i="1"/>
  <c r="F14" i="1"/>
  <c r="E14" i="1"/>
  <c r="D14" i="1"/>
  <c r="C14" i="1"/>
  <c r="AB12" i="1"/>
  <c r="F12" i="1"/>
  <c r="E12" i="1"/>
  <c r="D12" i="1"/>
  <c r="C12" i="1"/>
  <c r="L11" i="1"/>
  <c r="L13" i="1" s="1"/>
  <c r="L15" i="1" s="1"/>
  <c r="L17" i="1" s="1"/>
  <c r="L19" i="1" s="1"/>
  <c r="L21" i="1" s="1"/>
  <c r="L23" i="1" s="1"/>
  <c r="L25" i="1" s="1"/>
  <c r="AB10" i="1"/>
  <c r="E10" i="1"/>
  <c r="D10" i="1"/>
  <c r="C10" i="1"/>
  <c r="Z9" i="1"/>
  <c r="Z11" i="1" s="1"/>
  <c r="Z13" i="1" s="1"/>
  <c r="Z15" i="1" s="1"/>
  <c r="Z17" i="1" s="1"/>
  <c r="Z19" i="1" s="1"/>
  <c r="Z21" i="1" s="1"/>
  <c r="V9" i="1"/>
  <c r="V11" i="1" s="1"/>
  <c r="V13" i="1" s="1"/>
  <c r="V15" i="1" s="1"/>
  <c r="V17" i="1" s="1"/>
  <c r="V19" i="1" s="1"/>
  <c r="V21" i="1" s="1"/>
  <c r="V23" i="1" s="1"/>
  <c r="V25" i="1" s="1"/>
  <c r="R9" i="1"/>
  <c r="R11" i="1" s="1"/>
  <c r="R13" i="1" s="1"/>
  <c r="R15" i="1" s="1"/>
  <c r="R17" i="1" s="1"/>
  <c r="R19" i="1" s="1"/>
  <c r="R21" i="1" s="1"/>
  <c r="R23" i="1" s="1"/>
  <c r="R25" i="1" s="1"/>
  <c r="N9" i="1"/>
  <c r="N11" i="1" s="1"/>
  <c r="N13" i="1" s="1"/>
  <c r="N15" i="1" s="1"/>
  <c r="N17" i="1" s="1"/>
  <c r="N19" i="1" s="1"/>
  <c r="N21" i="1" s="1"/>
  <c r="N23" i="1" s="1"/>
  <c r="N25" i="1" s="1"/>
  <c r="J9" i="1"/>
  <c r="J11" i="1" s="1"/>
  <c r="J13" i="1" s="1"/>
  <c r="AB8" i="1"/>
  <c r="E8" i="1"/>
  <c r="D8" i="1"/>
  <c r="C8" i="1"/>
  <c r="X7" i="1"/>
  <c r="X9" i="1" s="1"/>
  <c r="X11" i="1" s="1"/>
  <c r="X13" i="1" s="1"/>
  <c r="X15" i="1" s="1"/>
  <c r="X17" i="1" s="1"/>
  <c r="X19" i="1" s="1"/>
  <c r="X21" i="1" s="1"/>
  <c r="X23" i="1" s="1"/>
  <c r="X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L7" i="1"/>
  <c r="L9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AB6" i="1"/>
  <c r="G6" i="1"/>
  <c r="F6" i="1"/>
  <c r="E6" i="1"/>
  <c r="D6" i="1"/>
  <c r="C6" i="1"/>
  <c r="AB5" i="1"/>
  <c r="AA5" i="1"/>
  <c r="AA7" i="1" s="1"/>
  <c r="AA9" i="1" s="1"/>
  <c r="Z5" i="1"/>
  <c r="Z7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E5" i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AB4" i="1"/>
  <c r="E4" i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Z23" i="2" l="1"/>
  <c r="AB21" i="2"/>
  <c r="D28" i="2"/>
  <c r="D28" i="1"/>
  <c r="E28" i="2"/>
  <c r="H28" i="1"/>
  <c r="AA11" i="1"/>
  <c r="AB9" i="1"/>
  <c r="F28" i="2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G28" i="2"/>
  <c r="B23" i="1"/>
  <c r="B25" i="1" s="1"/>
  <c r="B27" i="1" s="1"/>
  <c r="AB7" i="1"/>
  <c r="AB21" i="1"/>
  <c r="Z23" i="1"/>
  <c r="C7" i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AB21" i="3"/>
  <c r="Z23" i="3"/>
  <c r="I28" i="1"/>
  <c r="AB7" i="2"/>
  <c r="AA11" i="2"/>
  <c r="F28" i="3"/>
  <c r="I28" i="3"/>
  <c r="M28" i="3"/>
  <c r="Q28" i="3"/>
  <c r="U28" i="3"/>
  <c r="Y28" i="3"/>
  <c r="H28" i="3"/>
  <c r="L28" i="2"/>
  <c r="P28" i="2"/>
  <c r="T28" i="2"/>
  <c r="X28" i="2"/>
  <c r="J28" i="3"/>
  <c r="N28" i="3"/>
  <c r="R28" i="3"/>
  <c r="V28" i="3"/>
  <c r="Z28" i="3"/>
  <c r="H28" i="2"/>
  <c r="AB7" i="3"/>
  <c r="AA9" i="3"/>
  <c r="AA13" i="1" l="1"/>
  <c r="AB11" i="1"/>
  <c r="AB11" i="2"/>
  <c r="AA13" i="2"/>
  <c r="Z25" i="1"/>
  <c r="AB25" i="1" s="1"/>
  <c r="AB23" i="1"/>
  <c r="Z25" i="3"/>
  <c r="AB25" i="3" s="1"/>
  <c r="AB23" i="3"/>
  <c r="G28" i="1"/>
  <c r="AB9" i="3"/>
  <c r="AA11" i="3"/>
  <c r="Z25" i="2"/>
  <c r="AB25" i="2" s="1"/>
  <c r="AB23" i="2"/>
  <c r="AA15" i="2" l="1"/>
  <c r="AB13" i="2"/>
  <c r="AA13" i="3"/>
  <c r="AB11" i="3"/>
  <c r="AB13" i="1"/>
  <c r="AA15" i="1"/>
  <c r="AA15" i="3" l="1"/>
  <c r="AB13" i="3"/>
  <c r="AA17" i="1"/>
  <c r="AB15" i="1"/>
  <c r="AB15" i="2"/>
  <c r="AA17" i="2"/>
  <c r="AA19" i="2" l="1"/>
  <c r="AB19" i="2" s="1"/>
  <c r="AB17" i="2"/>
  <c r="AA19" i="1"/>
  <c r="AB19" i="1" s="1"/>
  <c r="AB17" i="1"/>
  <c r="AB15" i="3"/>
  <c r="AA17" i="3"/>
  <c r="AB17" i="3" l="1"/>
  <c r="AA19" i="3"/>
  <c r="AB19" i="3" s="1"/>
</calcChain>
</file>

<file path=xl/sharedStrings.xml><?xml version="1.0" encoding="utf-8"?>
<sst xmlns="http://schemas.openxmlformats.org/spreadsheetml/2006/main" count="104" uniqueCount="29">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</sst>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 xr:uid="{8A3BAB37-340C-47A4-A223-62EC17682F9F}"/>
    <cellStyle name="Currency 2" xfId="5" xr:uid="{6566C8E3-EDD4-48CB-9EDD-53C673EDB965}"/>
    <cellStyle name="Normal" xfId="0" builtinId="0"/>
    <cellStyle name="Normal 2 2" xfId="1" xr:uid="{2E290B42-4737-4D2D-9216-CE1A231F0D5E}"/>
    <cellStyle name="Percent 3 2 2" xfId="4" xr:uid="{ED5C72AF-CD93-44DB-9004-867F765E6313}"/>
    <cellStyle name="Percent 4" xfId="3" xr:uid="{96B82F15-91A4-45EB-8CAE-FA43C1048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08AD-303D-4E05-8C89-0D3C44EA5F8A}">
  <sheetPr>
    <pageSetUpPr fitToPage="1"/>
  </sheetPr>
  <dimension ref="A1:AF40"/>
  <sheetViews>
    <sheetView tabSelected="1" zoomScale="110" zoomScaleNormal="110" workbookViewId="0">
      <pane xSplit="1" ySplit="3" topLeftCell="C4" activePane="bottomRight" state="frozen"/>
      <selection activeCell="AA20" sqref="AA20"/>
      <selection pane="topRight" activeCell="AA20" sqref="AA20"/>
      <selection pane="bottomLeft" activeCell="AA20" sqref="AA20"/>
      <selection pane="bottomRight" activeCell="I34" sqref="I34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7" width="8" style="2" customWidth="1"/>
    <col min="28" max="28" width="8.140625" style="2" customWidth="1"/>
    <col min="29" max="31" width="9.140625" style="2"/>
    <col min="32" max="32" width="10.28515625" style="2" customWidth="1"/>
    <col min="33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2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2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9"/>
    </row>
    <row r="4" spans="1:32" x14ac:dyDescent="0.2">
      <c r="A4" s="10" t="s">
        <v>9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78.623999999999995</v>
      </c>
      <c r="AA4" s="15">
        <v>83.082999999999998</v>
      </c>
      <c r="AB4" s="16">
        <f>SUM(AA4/Z4)</f>
        <v>1.056712962962963</v>
      </c>
    </row>
    <row r="5" spans="1:32" x14ac:dyDescent="0.2">
      <c r="A5" s="17" t="s">
        <v>10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78.623999999999995</v>
      </c>
      <c r="AA5" s="21">
        <f>SUM(AA4)</f>
        <v>83.082999999999998</v>
      </c>
      <c r="AB5" s="16">
        <f t="shared" ref="AB5:AB26" si="1">SUM(AA5/Z5)</f>
        <v>1.056712962962963</v>
      </c>
    </row>
    <row r="6" spans="1:32" x14ac:dyDescent="0.2">
      <c r="A6" s="10" t="s">
        <v>11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77.727999999999994</v>
      </c>
      <c r="Z6" s="14">
        <v>72.158000000000001</v>
      </c>
      <c r="AA6" s="14">
        <v>74.828000000000003</v>
      </c>
      <c r="AB6" s="16">
        <f t="shared" si="1"/>
        <v>1.0370021342054936</v>
      </c>
    </row>
    <row r="7" spans="1:32" x14ac:dyDescent="0.2">
      <c r="A7" s="17" t="s">
        <v>10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157.096</v>
      </c>
      <c r="Z7" s="21">
        <f>SUM(Z5:Z6)</f>
        <v>150.78199999999998</v>
      </c>
      <c r="AA7" s="21">
        <f>SUM(AA5:AA6)</f>
        <v>157.911</v>
      </c>
      <c r="AB7" s="16">
        <f t="shared" si="1"/>
        <v>1.0472801793317505</v>
      </c>
    </row>
    <row r="8" spans="1:32" x14ac:dyDescent="0.2">
      <c r="A8" s="10" t="s">
        <v>12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84.105999999999995</v>
      </c>
      <c r="AA8" s="22">
        <v>87.396000000000001</v>
      </c>
      <c r="AB8" s="16">
        <f t="shared" si="1"/>
        <v>1.0391173043540296</v>
      </c>
    </row>
    <row r="9" spans="1:32" x14ac:dyDescent="0.2">
      <c r="A9" s="17" t="s">
        <v>10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240.86</v>
      </c>
      <c r="Z9" s="21">
        <f>SUM(Z7:Z8)</f>
        <v>234.88799999999998</v>
      </c>
      <c r="AA9" s="21">
        <f>SUM(AA7:AA8)</f>
        <v>245.30700000000002</v>
      </c>
      <c r="AB9" s="16">
        <f t="shared" si="1"/>
        <v>1.0443573107183</v>
      </c>
    </row>
    <row r="10" spans="1:32" x14ac:dyDescent="0.2">
      <c r="A10" s="10" t="s">
        <v>13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76.796000000000006</v>
      </c>
      <c r="AA10" s="22">
        <v>79.114999999999995</v>
      </c>
      <c r="AB10" s="16">
        <f t="shared" si="1"/>
        <v>1.0301968852544401</v>
      </c>
    </row>
    <row r="11" spans="1:32" x14ac:dyDescent="0.2">
      <c r="A11" s="17" t="s">
        <v>10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316.81299999999999</v>
      </c>
      <c r="Z11" s="21">
        <f>SUM(Z9:Z10)</f>
        <v>311.68399999999997</v>
      </c>
      <c r="AA11" s="21">
        <f>SUM(AA9:AA10)</f>
        <v>324.42200000000003</v>
      </c>
      <c r="AB11" s="16">
        <f t="shared" si="1"/>
        <v>1.0408683153450291</v>
      </c>
    </row>
    <row r="12" spans="1:32" x14ac:dyDescent="0.2">
      <c r="A12" s="10" t="s">
        <v>14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78.760999999999996</v>
      </c>
      <c r="AA12" s="22">
        <v>82.037000000000006</v>
      </c>
      <c r="AB12" s="16">
        <f t="shared" si="1"/>
        <v>1.0415941900179024</v>
      </c>
      <c r="AF12" s="25"/>
    </row>
    <row r="13" spans="1:32" x14ac:dyDescent="0.2">
      <c r="A13" s="17" t="s">
        <v>10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394.68599999999998</v>
      </c>
      <c r="Z13" s="21">
        <f>SUM(Z11:Z12)</f>
        <v>390.44499999999994</v>
      </c>
      <c r="AA13" s="21">
        <f>SUM(AA11:AA12)</f>
        <v>406.45900000000006</v>
      </c>
      <c r="AB13" s="16">
        <f t="shared" si="1"/>
        <v>1.0410147395920044</v>
      </c>
    </row>
    <row r="14" spans="1:32" x14ac:dyDescent="0.2">
      <c r="A14" s="10" t="s">
        <v>15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78.638999999999996</v>
      </c>
      <c r="AA14" s="14">
        <v>79.183999999999997</v>
      </c>
      <c r="AB14" s="16">
        <f t="shared" si="1"/>
        <v>1.0069304034893629</v>
      </c>
    </row>
    <row r="15" spans="1:32" x14ac:dyDescent="0.2">
      <c r="A15" s="17" t="s">
        <v>10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Z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474.101</v>
      </c>
      <c r="Z15" s="21">
        <f t="shared" si="7"/>
        <v>469.08399999999995</v>
      </c>
      <c r="AA15" s="21">
        <f>SUM(AA13:AA14)</f>
        <v>485.64300000000003</v>
      </c>
      <c r="AB15" s="16">
        <f t="shared" si="1"/>
        <v>1.0353007137314427</v>
      </c>
    </row>
    <row r="16" spans="1:32" x14ac:dyDescent="0.2">
      <c r="A16" s="10" t="s">
        <v>16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74.685000000000002</v>
      </c>
      <c r="AA16" s="14">
        <v>75.622</v>
      </c>
      <c r="AB16" s="16">
        <f t="shared" si="1"/>
        <v>1.0125460266452433</v>
      </c>
    </row>
    <row r="17" spans="1:32" x14ac:dyDescent="0.2">
      <c r="A17" s="17" t="s">
        <v>10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547.20299999999997</v>
      </c>
      <c r="Z17" s="21">
        <f>SUM(Z15:Z16)</f>
        <v>543.76900000000001</v>
      </c>
      <c r="AA17" s="21">
        <f>SUM(AA15:AA16)</f>
        <v>561.26499999999999</v>
      </c>
      <c r="AB17" s="16">
        <f t="shared" si="1"/>
        <v>1.0321754274333401</v>
      </c>
    </row>
    <row r="18" spans="1:32" x14ac:dyDescent="0.2">
      <c r="A18" s="10" t="s">
        <v>17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77.004999999999995</v>
      </c>
      <c r="AA18" s="14">
        <v>77.125</v>
      </c>
      <c r="AB18" s="16">
        <f t="shared" si="1"/>
        <v>1.0015583403675086</v>
      </c>
    </row>
    <row r="19" spans="1:32" x14ac:dyDescent="0.2">
      <c r="A19" s="17" t="s">
        <v>10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621.78199999999993</v>
      </c>
      <c r="Z19" s="21">
        <f>SUM(Z17:Z18)</f>
        <v>620.774</v>
      </c>
      <c r="AA19" s="21">
        <f>SUM(AA17+AA18)</f>
        <v>638.39</v>
      </c>
      <c r="AB19" s="16">
        <f t="shared" si="1"/>
        <v>1.028377477149494</v>
      </c>
      <c r="AF19" s="26"/>
    </row>
    <row r="20" spans="1:32" x14ac:dyDescent="0.2">
      <c r="A20" s="10" t="s">
        <v>18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76.263000000000005</v>
      </c>
      <c r="AA20" s="14"/>
      <c r="AB20" s="16">
        <f t="shared" si="1"/>
        <v>0</v>
      </c>
    </row>
    <row r="21" spans="1:32" x14ac:dyDescent="0.2">
      <c r="A21" s="17" t="s">
        <v>10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697.56099999999992</v>
      </c>
      <c r="Z21" s="21">
        <f>SUM(Z19:Z20)</f>
        <v>697.03700000000003</v>
      </c>
      <c r="AA21" s="21"/>
      <c r="AB21" s="16">
        <f t="shared" si="1"/>
        <v>0</v>
      </c>
    </row>
    <row r="22" spans="1:32" x14ac:dyDescent="0.2">
      <c r="A22" s="10" t="s">
        <v>19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77.927000000000007</v>
      </c>
      <c r="AA22" s="14"/>
      <c r="AB22" s="16">
        <f t="shared" si="1"/>
        <v>0</v>
      </c>
    </row>
    <row r="23" spans="1:32" x14ac:dyDescent="0.2">
      <c r="A23" s="17" t="s">
        <v>10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772.67799999999988</v>
      </c>
      <c r="Z23" s="21">
        <f>SUM(Z21:Z22)</f>
        <v>774.96400000000006</v>
      </c>
      <c r="AA23" s="21"/>
      <c r="AB23" s="16">
        <f t="shared" si="1"/>
        <v>0</v>
      </c>
    </row>
    <row r="24" spans="1:32" x14ac:dyDescent="0.2">
      <c r="A24" s="10" t="s">
        <v>20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77.03</v>
      </c>
      <c r="Z24" s="14">
        <v>80.578000000000003</v>
      </c>
      <c r="AA24" s="14"/>
      <c r="AB24" s="16">
        <f t="shared" si="1"/>
        <v>0</v>
      </c>
    </row>
    <row r="25" spans="1:32" x14ac:dyDescent="0.2">
      <c r="A25" s="17" t="s">
        <v>10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849.70799999999986</v>
      </c>
      <c r="Z25" s="23">
        <f>SUM(Z23:Z24)</f>
        <v>855.54200000000003</v>
      </c>
      <c r="AA25" s="23"/>
      <c r="AB25" s="16">
        <f t="shared" si="1"/>
        <v>0</v>
      </c>
    </row>
    <row r="26" spans="1:32" x14ac:dyDescent="0.2">
      <c r="A26" s="27" t="s">
        <v>21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85.83</v>
      </c>
      <c r="AA26" s="30"/>
      <c r="AB26" s="16">
        <f t="shared" si="1"/>
        <v>0</v>
      </c>
    </row>
    <row r="27" spans="1:32" x14ac:dyDescent="0.2">
      <c r="A27" s="17" t="s">
        <v>22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A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931.53699999999981</v>
      </c>
      <c r="Z27" s="21">
        <f t="shared" si="17"/>
        <v>941.37200000000007</v>
      </c>
      <c r="AA27" s="21">
        <f t="shared" si="17"/>
        <v>638.39</v>
      </c>
      <c r="AB27" s="33"/>
      <c r="AE27" s="25"/>
    </row>
    <row r="28" spans="1:32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AA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1.0071018673078418</v>
      </c>
      <c r="Z28" s="36">
        <f t="shared" si="19"/>
        <v>1.0105578200329137</v>
      </c>
      <c r="AA28" s="36">
        <f t="shared" si="19"/>
        <v>0.67814848965127483</v>
      </c>
      <c r="AB28" s="38"/>
      <c r="AF28" s="39"/>
    </row>
    <row r="29" spans="1:32" x14ac:dyDescent="0.2">
      <c r="A29" s="40" t="s">
        <v>23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41"/>
      <c r="AB29" s="38"/>
    </row>
    <row r="30" spans="1:32" x14ac:dyDescent="0.2">
      <c r="A30" s="40" t="s">
        <v>24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41"/>
      <c r="AB30" s="38"/>
    </row>
    <row r="31" spans="1:32" x14ac:dyDescent="0.2">
      <c r="A31" s="42" t="s">
        <v>25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1"/>
    </row>
    <row r="32" spans="1:32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1"/>
    </row>
    <row r="33" spans="1:32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E33" s="43"/>
      <c r="AF33" s="43"/>
    </row>
    <row r="34" spans="1:32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32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</row>
    <row r="36" spans="1:32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E36" s="43"/>
      <c r="AF36" s="43"/>
    </row>
    <row r="37" spans="1:32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32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</row>
    <row r="40" spans="1:32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</row>
  </sheetData>
  <mergeCells count="4">
    <mergeCell ref="A1:AB1"/>
    <mergeCell ref="A2:AB2"/>
    <mergeCell ref="A29:V29"/>
    <mergeCell ref="A30:V30"/>
  </mergeCells>
  <pageMargins left="0.2" right="0.15" top="1" bottom="1" header="0.5" footer="0.5"/>
  <pageSetup scale="6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1476C-7EDA-47E8-9883-4B8CCAB860DF}">
  <sheetPr>
    <pageSetUpPr fitToPage="1"/>
  </sheetPr>
  <dimension ref="A1:AI35"/>
  <sheetViews>
    <sheetView zoomScaleNormal="100" workbookViewId="0">
      <pane xSplit="2" ySplit="3" topLeftCell="C4" activePane="bottomRight" state="frozen"/>
      <selection activeCell="AA20" sqref="AA20"/>
      <selection pane="topRight" activeCell="AA20" sqref="AA20"/>
      <selection pane="bottomLeft" activeCell="AA20" sqref="AA20"/>
      <selection pane="bottomRight" activeCell="AA20" sqref="AA20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7" width="8" style="2" customWidth="1"/>
    <col min="28" max="28" width="7.42578125" style="2" customWidth="1"/>
    <col min="29" max="30" width="9.140625" style="2"/>
    <col min="31" max="31" width="10" style="2" customWidth="1"/>
    <col min="32" max="32" width="9.140625" style="2"/>
    <col min="33" max="33" width="9.140625" style="47"/>
    <col min="34" max="39" width="16.140625" style="2" customWidth="1"/>
    <col min="40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5" ht="15.75" x14ac:dyDescent="0.2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5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G3" s="51"/>
      <c r="AI3" s="52"/>
    </row>
    <row r="4" spans="1:35" ht="15" customHeight="1" x14ac:dyDescent="0.3">
      <c r="A4" s="53" t="s">
        <v>9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68.174999999999997</v>
      </c>
      <c r="Z4" s="59">
        <v>67.709000000000003</v>
      </c>
      <c r="AA4" s="59">
        <v>69.147999999999996</v>
      </c>
      <c r="AB4" s="16">
        <f>SUM(AA4/Z4)</f>
        <v>1.0212527138194332</v>
      </c>
      <c r="AC4" s="47"/>
      <c r="AD4" s="47"/>
      <c r="AE4" s="47"/>
      <c r="AF4" s="47"/>
      <c r="AH4" s="47"/>
      <c r="AI4" s="47"/>
    </row>
    <row r="5" spans="1:35" ht="15" customHeight="1" x14ac:dyDescent="0.3">
      <c r="A5" s="62" t="s">
        <v>10</v>
      </c>
      <c r="B5" s="63"/>
      <c r="C5" s="64">
        <f t="shared" ref="C5:Y5" si="0">SUM(C4)</f>
        <v>44.33</v>
      </c>
      <c r="D5" s="65">
        <f t="shared" si="0"/>
        <v>44.5</v>
      </c>
      <c r="E5" s="65">
        <f t="shared" si="0"/>
        <v>46.5</v>
      </c>
      <c r="F5" s="66">
        <f t="shared" si="0"/>
        <v>46.4</v>
      </c>
      <c r="G5" s="66">
        <f t="shared" si="0"/>
        <v>50.29</v>
      </c>
      <c r="H5" s="66">
        <f t="shared" si="0"/>
        <v>51.92</v>
      </c>
      <c r="I5" s="66">
        <f t="shared" si="0"/>
        <v>54.13</v>
      </c>
      <c r="J5" s="66">
        <f t="shared" si="0"/>
        <v>53.581000000000003</v>
      </c>
      <c r="K5" s="66">
        <f t="shared" si="0"/>
        <v>54.01</v>
      </c>
      <c r="L5" s="66">
        <f t="shared" si="0"/>
        <v>52.74</v>
      </c>
      <c r="M5" s="66">
        <f t="shared" si="0"/>
        <v>56.22</v>
      </c>
      <c r="N5" s="66">
        <f t="shared" si="0"/>
        <v>53.454000000000001</v>
      </c>
      <c r="O5" s="65">
        <f t="shared" si="0"/>
        <v>54.183999999999997</v>
      </c>
      <c r="P5" s="66">
        <f t="shared" si="0"/>
        <v>55.87</v>
      </c>
      <c r="Q5" s="66">
        <f t="shared" si="0"/>
        <v>57.064</v>
      </c>
      <c r="R5" s="66">
        <f t="shared" si="0"/>
        <v>54.503</v>
      </c>
      <c r="S5" s="66">
        <f t="shared" si="0"/>
        <v>57.969000000000001</v>
      </c>
      <c r="T5" s="66">
        <f t="shared" si="0"/>
        <v>59.953000000000003</v>
      </c>
      <c r="U5" s="66">
        <f t="shared" si="0"/>
        <v>61.332000000000001</v>
      </c>
      <c r="V5" s="66">
        <f t="shared" si="0"/>
        <v>65.781000000000006</v>
      </c>
      <c r="W5" s="66">
        <f t="shared" si="0"/>
        <v>67.007999999999996</v>
      </c>
      <c r="X5" s="66">
        <f t="shared" si="0"/>
        <v>69.34</v>
      </c>
      <c r="Y5" s="66">
        <f t="shared" si="0"/>
        <v>68.174999999999997</v>
      </c>
      <c r="Z5" s="66">
        <f>SUM(Z4)</f>
        <v>67.709000000000003</v>
      </c>
      <c r="AA5" s="66">
        <f>SUM(AA4)</f>
        <v>69.147999999999996</v>
      </c>
      <c r="AB5" s="16">
        <f t="shared" ref="AB5:AB25" si="1">SUM(AA5/Z5)</f>
        <v>1.0212527138194332</v>
      </c>
      <c r="AC5" s="47"/>
      <c r="AD5" s="47"/>
      <c r="AE5" s="47"/>
    </row>
    <row r="6" spans="1:35" ht="15" customHeight="1" x14ac:dyDescent="0.3">
      <c r="A6" s="53" t="s">
        <v>11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65.947999999999993</v>
      </c>
      <c r="Z6" s="57">
        <v>63.26</v>
      </c>
      <c r="AA6" s="57">
        <v>64.605000000000004</v>
      </c>
      <c r="AB6" s="16">
        <f t="shared" si="1"/>
        <v>1.0212614606386343</v>
      </c>
      <c r="AC6" s="47"/>
      <c r="AD6" s="47"/>
      <c r="AE6" s="47"/>
    </row>
    <row r="7" spans="1:35" ht="15" customHeight="1" x14ac:dyDescent="0.3">
      <c r="A7" s="62" t="s">
        <v>10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134.12299999999999</v>
      </c>
      <c r="Z7" s="66">
        <f>SUM(Z5:Z6)</f>
        <v>130.96899999999999</v>
      </c>
      <c r="AA7" s="66">
        <f>SUM(AA5:AA6)</f>
        <v>133.75299999999999</v>
      </c>
      <c r="AB7" s="16">
        <f t="shared" si="1"/>
        <v>1.0212569386648749</v>
      </c>
      <c r="AC7" s="47"/>
      <c r="AD7" s="47"/>
      <c r="AE7" s="47"/>
    </row>
    <row r="8" spans="1:35" ht="15" customHeight="1" x14ac:dyDescent="0.3">
      <c r="A8" s="53" t="s">
        <v>12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72.671000000000006</v>
      </c>
      <c r="Z8" s="68">
        <v>71.521000000000001</v>
      </c>
      <c r="AA8" s="68">
        <v>74.088999999999999</v>
      </c>
      <c r="AB8" s="16">
        <f t="shared" si="1"/>
        <v>1.0359055382335258</v>
      </c>
      <c r="AC8" s="47"/>
      <c r="AD8" s="47"/>
      <c r="AE8" s="70"/>
    </row>
    <row r="9" spans="1:35" ht="14.45" customHeight="1" x14ac:dyDescent="0.3">
      <c r="A9" s="62" t="s">
        <v>10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206.79399999999998</v>
      </c>
      <c r="Z9" s="66">
        <f>SUM(Z7:Z8)</f>
        <v>202.49</v>
      </c>
      <c r="AA9" s="66">
        <f>SUM(AA7:AA8)</f>
        <v>207.84199999999998</v>
      </c>
      <c r="AB9" s="16">
        <f t="shared" si="1"/>
        <v>1.0264309348609806</v>
      </c>
      <c r="AC9" s="47"/>
      <c r="AD9" s="47"/>
      <c r="AE9" s="47"/>
    </row>
    <row r="10" spans="1:35" ht="14.45" customHeight="1" x14ac:dyDescent="0.3">
      <c r="A10" s="53" t="s">
        <v>13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66.182000000000002</v>
      </c>
      <c r="Z10" s="68">
        <v>66.215000000000003</v>
      </c>
      <c r="AA10" s="68">
        <v>67.096999999999994</v>
      </c>
      <c r="AB10" s="16">
        <f t="shared" si="1"/>
        <v>1.0133202446575549</v>
      </c>
      <c r="AC10" s="47"/>
      <c r="AD10" s="47"/>
      <c r="AE10" s="47"/>
    </row>
    <row r="11" spans="1:35" ht="14.45" customHeight="1" x14ac:dyDescent="0.3">
      <c r="A11" s="62" t="s">
        <v>10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272.976</v>
      </c>
      <c r="Z11" s="66">
        <f>SUM(Z9:Z10)</f>
        <v>268.70500000000004</v>
      </c>
      <c r="AA11" s="66">
        <f>SUM(AA9:AA10)</f>
        <v>274.93899999999996</v>
      </c>
      <c r="AB11" s="16">
        <f t="shared" si="1"/>
        <v>1.0232001637483483</v>
      </c>
      <c r="AC11" s="47"/>
      <c r="AD11" s="47"/>
      <c r="AE11" s="47"/>
    </row>
    <row r="12" spans="1:35" ht="14.45" customHeight="1" x14ac:dyDescent="0.3">
      <c r="A12" s="53" t="s">
        <v>14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67.706999999999994</v>
      </c>
      <c r="Z12" s="68">
        <v>67.036000000000001</v>
      </c>
      <c r="AA12" s="68">
        <v>69.263999999999996</v>
      </c>
      <c r="AB12" s="16">
        <f t="shared" si="1"/>
        <v>1.0332358732621276</v>
      </c>
      <c r="AC12" s="47"/>
      <c r="AD12" s="47"/>
      <c r="AE12" s="47"/>
    </row>
    <row r="13" spans="1:35" ht="14.45" customHeight="1" x14ac:dyDescent="0.3">
      <c r="A13" s="62" t="s">
        <v>10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340.68299999999999</v>
      </c>
      <c r="Z13" s="66">
        <f>SUM(Z11:Z12)</f>
        <v>335.74100000000004</v>
      </c>
      <c r="AA13" s="66">
        <f>SUM(AA11:AA12)</f>
        <v>344.20299999999997</v>
      </c>
      <c r="AB13" s="16">
        <f t="shared" si="1"/>
        <v>1.0252039518557456</v>
      </c>
      <c r="AC13" s="47"/>
      <c r="AD13" s="47"/>
      <c r="AE13" s="47"/>
      <c r="AF13" s="47"/>
    </row>
    <row r="14" spans="1:35" ht="14.45" customHeight="1" x14ac:dyDescent="0.3">
      <c r="A14" s="53" t="s">
        <v>15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68.27</v>
      </c>
      <c r="Z14" s="57">
        <v>66.200999999999993</v>
      </c>
      <c r="AA14" s="57">
        <v>67.650999999999996</v>
      </c>
      <c r="AB14" s="16">
        <f t="shared" si="1"/>
        <v>1.0219029924019276</v>
      </c>
      <c r="AC14" s="47"/>
      <c r="AD14" s="47"/>
      <c r="AE14" s="47"/>
      <c r="AF14" s="47"/>
    </row>
    <row r="15" spans="1:35" ht="14.45" customHeight="1" x14ac:dyDescent="0.3">
      <c r="A15" s="62" t="s">
        <v>10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Z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408.95299999999997</v>
      </c>
      <c r="Z15" s="66">
        <f t="shared" si="7"/>
        <v>401.94200000000001</v>
      </c>
      <c r="AA15" s="66">
        <f>SUM(AA13:AA14)</f>
        <v>411.85399999999998</v>
      </c>
      <c r="AB15" s="16">
        <f t="shared" si="1"/>
        <v>1.0246602743679436</v>
      </c>
      <c r="AC15" s="47"/>
      <c r="AD15" s="47"/>
      <c r="AE15" s="47"/>
      <c r="AF15" s="47"/>
    </row>
    <row r="16" spans="1:35" ht="14.45" customHeight="1" x14ac:dyDescent="0.3">
      <c r="A16" s="53" t="s">
        <v>16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63.716000000000001</v>
      </c>
      <c r="Z16" s="57">
        <v>64.117999999999995</v>
      </c>
      <c r="AA16" s="57">
        <v>63.984999999999999</v>
      </c>
      <c r="AB16" s="16">
        <f t="shared" si="1"/>
        <v>0.99792569949156251</v>
      </c>
      <c r="AC16" s="47"/>
      <c r="AD16" s="47"/>
      <c r="AE16" s="47"/>
      <c r="AF16" s="47"/>
    </row>
    <row r="17" spans="1:35" ht="14.45" customHeight="1" x14ac:dyDescent="0.3">
      <c r="A17" s="62" t="s">
        <v>10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472.66899999999998</v>
      </c>
      <c r="Z17" s="66">
        <f>SUM(Z15:Z16)</f>
        <v>466.06</v>
      </c>
      <c r="AA17" s="66">
        <f>SUM(AA15:AA16)</f>
        <v>475.839</v>
      </c>
      <c r="AB17" s="16">
        <f t="shared" si="1"/>
        <v>1.0209822769600481</v>
      </c>
      <c r="AC17" s="47"/>
      <c r="AD17" s="47"/>
      <c r="AE17" s="47"/>
      <c r="AF17" s="47"/>
      <c r="AH17" s="47"/>
      <c r="AI17" s="47"/>
    </row>
    <row r="18" spans="1:35" ht="14.45" customHeight="1" x14ac:dyDescent="0.3">
      <c r="A18" s="53" t="s">
        <v>17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64.911000000000001</v>
      </c>
      <c r="Z18" s="57">
        <v>65.629000000000005</v>
      </c>
      <c r="AA18" s="57">
        <v>64.504999999999995</v>
      </c>
      <c r="AB18" s="16">
        <f t="shared" si="1"/>
        <v>0.98287342485791329</v>
      </c>
      <c r="AC18" s="47"/>
      <c r="AD18" s="47"/>
      <c r="AE18" s="47"/>
      <c r="AF18" s="47"/>
      <c r="AH18" s="47"/>
      <c r="AI18" s="47"/>
    </row>
    <row r="19" spans="1:35" ht="14.45" customHeight="1" x14ac:dyDescent="0.3">
      <c r="A19" s="62" t="s">
        <v>10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537.57999999999993</v>
      </c>
      <c r="Z19" s="66">
        <f>SUM(Z17:Z18)</f>
        <v>531.68899999999996</v>
      </c>
      <c r="AA19" s="66">
        <f>SUM(AA17:AA18)</f>
        <v>540.34400000000005</v>
      </c>
      <c r="AB19" s="16">
        <f t="shared" si="1"/>
        <v>1.0162783130739965</v>
      </c>
      <c r="AC19" s="47"/>
      <c r="AD19" s="47"/>
      <c r="AE19" s="47"/>
      <c r="AF19" s="47"/>
      <c r="AH19" s="47"/>
      <c r="AI19" s="47"/>
    </row>
    <row r="20" spans="1:35" ht="14.45" customHeight="1" x14ac:dyDescent="0.3">
      <c r="A20" s="53" t="s">
        <v>18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66.477999999999994</v>
      </c>
      <c r="Z20" s="57">
        <v>65.692999999999998</v>
      </c>
      <c r="AA20" s="57"/>
      <c r="AB20" s="16">
        <f t="shared" si="1"/>
        <v>0</v>
      </c>
      <c r="AC20" s="47"/>
      <c r="AD20" s="47"/>
      <c r="AE20" s="47"/>
      <c r="AF20" s="47"/>
      <c r="AH20" s="47"/>
      <c r="AI20" s="47"/>
    </row>
    <row r="21" spans="1:35" ht="14.45" customHeight="1" x14ac:dyDescent="0.3">
      <c r="A21" s="62" t="s">
        <v>10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604.05799999999988</v>
      </c>
      <c r="Z21" s="66">
        <f>SUM(Z19:Z20)</f>
        <v>597.38199999999995</v>
      </c>
      <c r="AA21" s="66"/>
      <c r="AB21" s="16">
        <f t="shared" si="1"/>
        <v>0</v>
      </c>
      <c r="AC21" s="47"/>
      <c r="AD21" s="47"/>
      <c r="AE21" s="47"/>
      <c r="AF21" s="47"/>
      <c r="AH21" s="47"/>
      <c r="AI21" s="47"/>
    </row>
    <row r="22" spans="1:35" ht="14.45" customHeight="1" x14ac:dyDescent="0.3">
      <c r="A22" s="53" t="s">
        <v>19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65.527000000000001</v>
      </c>
      <c r="Z22" s="57">
        <v>66.186000000000007</v>
      </c>
      <c r="AA22" s="57"/>
      <c r="AB22" s="16">
        <f t="shared" si="1"/>
        <v>0</v>
      </c>
      <c r="AC22" s="47"/>
      <c r="AD22" s="47"/>
      <c r="AE22" s="47"/>
      <c r="AF22" s="47"/>
      <c r="AH22" s="47"/>
      <c r="AI22" s="47"/>
    </row>
    <row r="23" spans="1:35" ht="14.45" customHeight="1" x14ac:dyDescent="0.3">
      <c r="A23" s="62" t="s">
        <v>10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669.58499999999992</v>
      </c>
      <c r="Z23" s="66">
        <f>SUM(Z21:Z22)</f>
        <v>663.56799999999998</v>
      </c>
      <c r="AA23" s="66"/>
      <c r="AB23" s="16">
        <f t="shared" si="1"/>
        <v>0</v>
      </c>
      <c r="AC23" s="47"/>
      <c r="AD23" s="47"/>
      <c r="AE23" s="47"/>
      <c r="AF23" s="47"/>
      <c r="AH23" s="47"/>
      <c r="AI23" s="47"/>
    </row>
    <row r="24" spans="1:35" ht="14.45" customHeight="1" x14ac:dyDescent="0.3">
      <c r="A24" s="53" t="s">
        <v>20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65.971999999999994</v>
      </c>
      <c r="Z24" s="57">
        <v>68.111000000000004</v>
      </c>
      <c r="AA24" s="57"/>
      <c r="AB24" s="16">
        <f t="shared" si="1"/>
        <v>0</v>
      </c>
      <c r="AC24" s="47"/>
      <c r="AD24" s="47"/>
      <c r="AE24" s="47"/>
      <c r="AF24" s="47"/>
      <c r="AH24" s="47"/>
      <c r="AI24" s="47"/>
    </row>
    <row r="25" spans="1:35" ht="14.45" customHeight="1" x14ac:dyDescent="0.3">
      <c r="A25" s="62" t="s">
        <v>10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735.5569999999999</v>
      </c>
      <c r="Z25" s="71">
        <f>SUM(Z23:Z24)</f>
        <v>731.67899999999997</v>
      </c>
      <c r="AA25" s="71"/>
      <c r="AB25" s="16">
        <f t="shared" si="1"/>
        <v>0</v>
      </c>
      <c r="AC25" s="47"/>
      <c r="AD25" s="47"/>
      <c r="AE25" s="47"/>
      <c r="AF25" s="47"/>
      <c r="AH25" s="47"/>
      <c r="AI25" s="47"/>
    </row>
    <row r="26" spans="1:35" ht="14.45" customHeight="1" x14ac:dyDescent="0.3">
      <c r="A26" s="72" t="s">
        <v>21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70.417000000000002</v>
      </c>
      <c r="Z26" s="75">
        <v>74.183999999999997</v>
      </c>
      <c r="AA26" s="75"/>
      <c r="AB26" s="16">
        <f t="shared" ref="AB26" si="16">SUM(Z26/Y26)</f>
        <v>1.0534956047545336</v>
      </c>
      <c r="AC26" s="47"/>
      <c r="AD26" s="47"/>
      <c r="AE26" s="47"/>
      <c r="AF26" s="47"/>
      <c r="AH26" s="47"/>
      <c r="AI26" s="47"/>
    </row>
    <row r="27" spans="1:35" ht="14.45" customHeight="1" x14ac:dyDescent="0.3">
      <c r="A27" s="62" t="s">
        <v>22</v>
      </c>
      <c r="B27" s="64">
        <f t="shared" ref="B27:G27" si="17">SUM(B25:B26)</f>
        <v>190.76999999999998</v>
      </c>
      <c r="C27" s="64">
        <f t="shared" si="17"/>
        <v>489.90000000000003</v>
      </c>
      <c r="D27" s="65">
        <f t="shared" si="17"/>
        <v>509.3</v>
      </c>
      <c r="E27" s="65">
        <f t="shared" si="17"/>
        <v>519.20000000000005</v>
      </c>
      <c r="F27" s="65">
        <f t="shared" si="17"/>
        <v>564.70000000000005</v>
      </c>
      <c r="G27" s="76">
        <f t="shared" si="17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AA27" si="18">K4+K6+K8+K10+K12+K14+K16+K18+K20+K22+K24+K26</f>
        <v>638.88</v>
      </c>
      <c r="L27" s="66">
        <f t="shared" si="18"/>
        <v>656.95400000000006</v>
      </c>
      <c r="M27" s="66">
        <f t="shared" si="18"/>
        <v>675.96499999999992</v>
      </c>
      <c r="N27" s="66">
        <f t="shared" si="18"/>
        <v>647.65300000000002</v>
      </c>
      <c r="O27" s="66">
        <f t="shared" si="18"/>
        <v>654.29499999999996</v>
      </c>
      <c r="P27" s="66">
        <f t="shared" si="18"/>
        <v>666.41699999999992</v>
      </c>
      <c r="Q27" s="66">
        <f t="shared" si="18"/>
        <v>668.37099999999998</v>
      </c>
      <c r="R27" s="66">
        <f t="shared" si="18"/>
        <v>651.09699999999998</v>
      </c>
      <c r="S27" s="66">
        <f t="shared" si="18"/>
        <v>703.85900000000004</v>
      </c>
      <c r="T27" s="66">
        <f t="shared" si="18"/>
        <v>721.59400000000005</v>
      </c>
      <c r="U27" s="66">
        <f t="shared" si="18"/>
        <v>749.47399999999993</v>
      </c>
      <c r="V27" s="66">
        <f t="shared" si="18"/>
        <v>771.99300000000005</v>
      </c>
      <c r="W27" s="66">
        <f t="shared" si="18"/>
        <v>794.08799999999997</v>
      </c>
      <c r="X27" s="66">
        <f t="shared" si="18"/>
        <v>810.80500000000006</v>
      </c>
      <c r="Y27" s="66">
        <f t="shared" si="18"/>
        <v>805.97399999999993</v>
      </c>
      <c r="Z27" s="66">
        <f t="shared" si="18"/>
        <v>805.86299999999994</v>
      </c>
      <c r="AA27" s="66">
        <f t="shared" si="18"/>
        <v>540.34400000000005</v>
      </c>
      <c r="AB27" s="77"/>
      <c r="AC27" s="47"/>
      <c r="AD27" s="47"/>
      <c r="AE27" s="47"/>
      <c r="AF27" s="47"/>
      <c r="AH27" s="47"/>
      <c r="AI27" s="47"/>
    </row>
    <row r="28" spans="1:35" ht="14.45" customHeight="1" x14ac:dyDescent="0.3">
      <c r="A28" s="78"/>
      <c r="B28" s="79"/>
      <c r="C28" s="80"/>
      <c r="D28" s="16">
        <f t="shared" ref="D28:I28" si="19">SUM(D27/C27)</f>
        <v>1.0395999183506837</v>
      </c>
      <c r="E28" s="16">
        <f t="shared" si="19"/>
        <v>1.0194384449244061</v>
      </c>
      <c r="F28" s="16">
        <f t="shared" si="19"/>
        <v>1.0876348228043142</v>
      </c>
      <c r="G28" s="16">
        <f t="shared" si="19"/>
        <v>1.0461607933415973</v>
      </c>
      <c r="H28" s="16">
        <f t="shared" si="19"/>
        <v>1.0550894007282057</v>
      </c>
      <c r="I28" s="16">
        <f t="shared" si="19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AA28" si="20">SUM(L27/K27)</f>
        <v>1.0282901327322815</v>
      </c>
      <c r="M28" s="16">
        <f t="shared" si="20"/>
        <v>1.0289380991667603</v>
      </c>
      <c r="N28" s="16">
        <f t="shared" si="20"/>
        <v>0.95811617465401333</v>
      </c>
      <c r="O28" s="16">
        <f t="shared" si="20"/>
        <v>1.0102554917525279</v>
      </c>
      <c r="P28" s="16">
        <f t="shared" si="20"/>
        <v>1.0185268113007129</v>
      </c>
      <c r="Q28" s="16">
        <f t="shared" si="20"/>
        <v>1.0029320980707277</v>
      </c>
      <c r="R28" s="16">
        <f t="shared" si="20"/>
        <v>0.97415507255700806</v>
      </c>
      <c r="S28" s="16">
        <f t="shared" si="20"/>
        <v>1.0810355446269913</v>
      </c>
      <c r="T28" s="16">
        <f t="shared" si="20"/>
        <v>1.0251968078833971</v>
      </c>
      <c r="U28" s="16">
        <f t="shared" si="20"/>
        <v>1.0386366848948299</v>
      </c>
      <c r="V28" s="16">
        <f t="shared" si="20"/>
        <v>1.0300464058793235</v>
      </c>
      <c r="W28" s="16">
        <f t="shared" si="20"/>
        <v>1.0286207258355968</v>
      </c>
      <c r="X28" s="16">
        <f t="shared" si="20"/>
        <v>1.0210518229717613</v>
      </c>
      <c r="Y28" s="16">
        <f t="shared" si="20"/>
        <v>0.99404172396568824</v>
      </c>
      <c r="Z28" s="16">
        <f t="shared" si="20"/>
        <v>0.99986227843578079</v>
      </c>
      <c r="AA28" s="16">
        <f t="shared" si="20"/>
        <v>0.67051595618610127</v>
      </c>
      <c r="AB28" s="79"/>
    </row>
    <row r="29" spans="1:35" x14ac:dyDescent="0.2">
      <c r="A29" s="40" t="s">
        <v>23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41"/>
    </row>
    <row r="30" spans="1:35" x14ac:dyDescent="0.2">
      <c r="A30" s="40" t="s">
        <v>24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41"/>
    </row>
    <row r="31" spans="1:35" x14ac:dyDescent="0.2">
      <c r="A31" s="42" t="s">
        <v>25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3" spans="1:27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  <c r="AA33" s="41"/>
    </row>
    <row r="34" spans="1:27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  <c r="Z34" s="41"/>
      <c r="AA34" s="41"/>
    </row>
    <row r="35" spans="1:27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</sheetData>
  <mergeCells count="6">
    <mergeCell ref="A1:AB1"/>
    <mergeCell ref="A2:AB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E55AD-FDB0-4F6D-8B8F-2B8A8D445F35}">
  <sheetPr>
    <pageSetUpPr fitToPage="1"/>
  </sheetPr>
  <dimension ref="A1:AH36"/>
  <sheetViews>
    <sheetView zoomScale="90" zoomScaleNormal="90" workbookViewId="0">
      <pane xSplit="2" topLeftCell="C1" activePane="topRight" state="frozen"/>
      <selection activeCell="AA20" sqref="AA20"/>
      <selection pane="topRight" activeCell="AA20" sqref="AA20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7" width="8.140625" style="118" customWidth="1"/>
    <col min="28" max="28" width="8.140625" style="47" customWidth="1"/>
    <col min="29" max="30" width="9.140625" style="2"/>
    <col min="31" max="31" width="16.140625" style="25" customWidth="1"/>
    <col min="32" max="33" width="16.140625" style="2" customWidth="1"/>
    <col min="34" max="16384" width="9.140625" style="2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ht="15.75" x14ac:dyDescent="0.25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</row>
    <row r="4" spans="1:33" ht="16.149999999999999" customHeight="1" x14ac:dyDescent="0.3">
      <c r="A4" s="53" t="s">
        <v>9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88">
        <v>10.916</v>
      </c>
      <c r="AA4" s="88">
        <v>13.935</v>
      </c>
      <c r="AB4" s="77">
        <f>SUM(AA4/Z4)</f>
        <v>1.2765665078783437</v>
      </c>
      <c r="AD4" s="91"/>
      <c r="AE4" s="92"/>
      <c r="AF4" s="92"/>
      <c r="AG4" s="92"/>
    </row>
    <row r="5" spans="1:33" ht="20.100000000000001" customHeight="1" x14ac:dyDescent="0.3">
      <c r="A5" s="62" t="s">
        <v>10</v>
      </c>
      <c r="B5" s="93"/>
      <c r="C5" s="64">
        <f t="shared" ref="C5:Y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>SUM(Z4)</f>
        <v>10.916</v>
      </c>
      <c r="AA5" s="97">
        <f>SUM(AA4)</f>
        <v>13.935</v>
      </c>
      <c r="AB5" s="77">
        <f t="shared" ref="AB5:AB26" si="1">SUM(AA5/Z5)</f>
        <v>1.2765665078783437</v>
      </c>
      <c r="AD5" s="91"/>
      <c r="AE5" s="92"/>
      <c r="AF5" s="92"/>
      <c r="AG5" s="92"/>
    </row>
    <row r="6" spans="1:33" ht="16.149999999999999" customHeight="1" x14ac:dyDescent="0.3">
      <c r="A6" s="53" t="s">
        <v>11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88">
        <v>8.8979999999999997</v>
      </c>
      <c r="AA6" s="88">
        <v>10.223000000000001</v>
      </c>
      <c r="AB6" s="77">
        <f t="shared" si="1"/>
        <v>1.1489098673859295</v>
      </c>
      <c r="AD6" s="91"/>
      <c r="AE6" s="92"/>
      <c r="AF6" s="92"/>
      <c r="AG6" s="92"/>
    </row>
    <row r="7" spans="1:33" ht="20.100000000000001" customHeight="1" x14ac:dyDescent="0.3">
      <c r="A7" s="62" t="s">
        <v>10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97">
        <f>SUM(Z5:Z6)</f>
        <v>19.814</v>
      </c>
      <c r="AA7" s="97">
        <f>SUM(AA5:AA6)</f>
        <v>24.158000000000001</v>
      </c>
      <c r="AB7" s="77">
        <f t="shared" si="1"/>
        <v>1.2192389219743616</v>
      </c>
      <c r="AD7" s="91"/>
      <c r="AE7" s="92"/>
      <c r="AF7" s="92"/>
      <c r="AG7" s="92"/>
    </row>
    <row r="8" spans="1:33" ht="16.149999999999999" customHeight="1" x14ac:dyDescent="0.3">
      <c r="A8" s="53" t="s">
        <v>12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>
        <v>12.584</v>
      </c>
      <c r="AA8" s="103">
        <v>13.307</v>
      </c>
      <c r="AB8" s="77">
        <f t="shared" si="1"/>
        <v>1.0574539097266371</v>
      </c>
      <c r="AD8" s="105"/>
      <c r="AE8" s="92"/>
      <c r="AF8" s="92"/>
      <c r="AG8" s="92"/>
    </row>
    <row r="9" spans="1:33" ht="20.100000000000001" customHeight="1" x14ac:dyDescent="0.3">
      <c r="A9" s="62" t="s">
        <v>10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97">
        <f>SUM(Z7:Z8)</f>
        <v>32.397999999999996</v>
      </c>
      <c r="AA9" s="97">
        <f>SUM(AA7:AA8)</f>
        <v>37.465000000000003</v>
      </c>
      <c r="AB9" s="77">
        <f t="shared" si="1"/>
        <v>1.1563985431199459</v>
      </c>
      <c r="AD9" s="105"/>
      <c r="AE9" s="92"/>
      <c r="AF9" s="92"/>
      <c r="AG9" s="92"/>
    </row>
    <row r="10" spans="1:33" ht="16.149999999999999" customHeight="1" x14ac:dyDescent="0.3">
      <c r="A10" s="53" t="s">
        <v>13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88">
        <v>10.581</v>
      </c>
      <c r="AA10" s="88">
        <v>12.019</v>
      </c>
      <c r="AB10" s="77">
        <f t="shared" si="1"/>
        <v>1.1359039788299783</v>
      </c>
      <c r="AD10" s="105"/>
      <c r="AE10" s="92"/>
    </row>
    <row r="11" spans="1:33" ht="20.100000000000001" customHeight="1" x14ac:dyDescent="0.3">
      <c r="A11" s="62" t="s">
        <v>10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97">
        <f>SUM(Z9:Z10)</f>
        <v>42.978999999999999</v>
      </c>
      <c r="AA11" s="97">
        <f>SUM(AA9:AA10)</f>
        <v>49.484000000000002</v>
      </c>
      <c r="AB11" s="77">
        <f t="shared" si="1"/>
        <v>1.1513529863421672</v>
      </c>
      <c r="AD11" s="91"/>
      <c r="AE11" s="92"/>
    </row>
    <row r="12" spans="1:33" ht="16.149999999999999" customHeight="1" x14ac:dyDescent="0.3">
      <c r="A12" s="53" t="s">
        <v>14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88">
        <v>11.725</v>
      </c>
      <c r="AA12" s="88">
        <v>12.773999999999999</v>
      </c>
      <c r="AB12" s="77">
        <f t="shared" si="1"/>
        <v>1.0894669509594883</v>
      </c>
      <c r="AD12" s="105"/>
      <c r="AE12" s="92"/>
    </row>
    <row r="13" spans="1:33" ht="20.100000000000001" customHeight="1" x14ac:dyDescent="0.3">
      <c r="A13" s="62" t="s">
        <v>10</v>
      </c>
      <c r="B13" s="93"/>
      <c r="C13" s="64">
        <f t="shared" ref="C13:Z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97">
        <f t="shared" si="5"/>
        <v>54.704000000000001</v>
      </c>
      <c r="AA13" s="97">
        <f>SUM(AA11:AA12)</f>
        <v>62.258000000000003</v>
      </c>
      <c r="AB13" s="77">
        <f t="shared" si="1"/>
        <v>1.1380886224042117</v>
      </c>
      <c r="AD13" s="91"/>
      <c r="AE13" s="92"/>
    </row>
    <row r="14" spans="1:33" ht="16.149999999999999" customHeight="1" x14ac:dyDescent="0.3">
      <c r="A14" s="53" t="s">
        <v>15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88">
        <v>12.436999999999999</v>
      </c>
      <c r="AA14" s="88">
        <v>11.532</v>
      </c>
      <c r="AB14" s="77">
        <f t="shared" si="1"/>
        <v>0.92723325560826575</v>
      </c>
      <c r="AD14" s="91"/>
      <c r="AE14" s="92"/>
    </row>
    <row r="15" spans="1:33" ht="20.100000000000001" customHeight="1" x14ac:dyDescent="0.3">
      <c r="A15" s="62" t="s">
        <v>10</v>
      </c>
      <c r="B15" s="93"/>
      <c r="C15" s="64">
        <f t="shared" ref="C15:Z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97">
        <f t="shared" si="6"/>
        <v>67.141000000000005</v>
      </c>
      <c r="AA15" s="97">
        <f>SUM(AA13:AA14)</f>
        <v>73.790000000000006</v>
      </c>
      <c r="AB15" s="77">
        <f t="shared" si="1"/>
        <v>1.099030398713156</v>
      </c>
      <c r="AD15" s="91"/>
      <c r="AE15" s="92"/>
    </row>
    <row r="16" spans="1:33" ht="16.149999999999999" customHeight="1" x14ac:dyDescent="0.3">
      <c r="A16" s="53" t="s">
        <v>16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88">
        <v>10.567</v>
      </c>
      <c r="AA16" s="88">
        <v>11.638</v>
      </c>
      <c r="AB16" s="77">
        <f t="shared" si="1"/>
        <v>1.101353269612946</v>
      </c>
      <c r="AD16" s="91"/>
      <c r="AE16" s="92"/>
    </row>
    <row r="17" spans="1:34" ht="20.100000000000001" customHeight="1" x14ac:dyDescent="0.3">
      <c r="A17" s="62" t="s">
        <v>10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Z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97">
        <f t="shared" si="7"/>
        <v>77.707999999999998</v>
      </c>
      <c r="AA17" s="97">
        <f>SUM(AA15:AA16)</f>
        <v>85.428000000000011</v>
      </c>
      <c r="AB17" s="77">
        <f t="shared" si="1"/>
        <v>1.0993462706542443</v>
      </c>
      <c r="AD17" s="91"/>
      <c r="AE17" s="92"/>
    </row>
    <row r="18" spans="1:34" ht="16.149999999999999" customHeight="1" x14ac:dyDescent="0.3">
      <c r="A18" s="53" t="s">
        <v>17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88">
        <v>11.375999999999999</v>
      </c>
      <c r="AA18" s="88">
        <v>12.62</v>
      </c>
      <c r="AB18" s="77">
        <f t="shared" si="1"/>
        <v>1.109353023909986</v>
      </c>
      <c r="AD18" s="91"/>
      <c r="AE18" s="92"/>
      <c r="AF18" s="92"/>
      <c r="AG18" s="92"/>
    </row>
    <row r="19" spans="1:34" ht="20.100000000000001" customHeight="1" x14ac:dyDescent="0.3">
      <c r="A19" s="62" t="s">
        <v>10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97">
        <f>SUM(Z17:Z18)</f>
        <v>89.084000000000003</v>
      </c>
      <c r="AA19" s="97">
        <f>SUM(AA17:AA18)</f>
        <v>98.048000000000016</v>
      </c>
      <c r="AB19" s="77">
        <f t="shared" si="1"/>
        <v>1.1006241300345743</v>
      </c>
      <c r="AD19" s="91"/>
      <c r="AE19" s="92"/>
      <c r="AF19" s="92"/>
      <c r="AG19" s="92"/>
      <c r="AH19" s="25"/>
    </row>
    <row r="20" spans="1:34" ht="16.149999999999999" customHeight="1" x14ac:dyDescent="0.3">
      <c r="A20" s="53" t="s">
        <v>18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88">
        <v>10.57</v>
      </c>
      <c r="AA20" s="88"/>
      <c r="AB20" s="77">
        <f t="shared" si="1"/>
        <v>0</v>
      </c>
      <c r="AD20" s="91"/>
      <c r="AE20" s="92"/>
      <c r="AF20" s="92"/>
      <c r="AG20" s="92"/>
    </row>
    <row r="21" spans="1:34" ht="20.100000000000001" customHeight="1" x14ac:dyDescent="0.3">
      <c r="A21" s="62" t="s">
        <v>10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97">
        <f>SUM(Z19:Z20)</f>
        <v>99.653999999999996</v>
      </c>
      <c r="AA21" s="97"/>
      <c r="AB21" s="77">
        <f t="shared" si="1"/>
        <v>0</v>
      </c>
      <c r="AD21" s="91"/>
      <c r="AE21" s="92"/>
      <c r="AF21" s="92"/>
      <c r="AG21" s="92"/>
    </row>
    <row r="22" spans="1:34" ht="16.149999999999999" customHeight="1" x14ac:dyDescent="0.3">
      <c r="A22" s="53" t="s">
        <v>19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88">
        <v>11.74</v>
      </c>
      <c r="AA22" s="88"/>
      <c r="AB22" s="77">
        <f t="shared" si="1"/>
        <v>0</v>
      </c>
      <c r="AD22" s="91"/>
      <c r="AE22" s="92"/>
      <c r="AF22" s="92"/>
      <c r="AG22" s="92"/>
    </row>
    <row r="23" spans="1:34" ht="20.100000000000001" customHeight="1" x14ac:dyDescent="0.3">
      <c r="A23" s="62" t="s">
        <v>10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97">
        <f>SUM(Z21:Z22)</f>
        <v>111.39399999999999</v>
      </c>
      <c r="AA23" s="97"/>
      <c r="AB23" s="77">
        <f t="shared" si="1"/>
        <v>0</v>
      </c>
      <c r="AD23" s="91"/>
      <c r="AE23" s="109"/>
      <c r="AF23" s="92"/>
      <c r="AG23" s="92"/>
    </row>
    <row r="24" spans="1:34" ht="16.149999999999999" customHeight="1" x14ac:dyDescent="0.3">
      <c r="A24" s="53" t="s">
        <v>20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88">
        <v>12.465999999999999</v>
      </c>
      <c r="AA24" s="88"/>
      <c r="AB24" s="77">
        <f t="shared" si="1"/>
        <v>0</v>
      </c>
      <c r="AD24" s="91"/>
      <c r="AE24" s="92"/>
      <c r="AF24" s="92"/>
      <c r="AG24" s="92"/>
    </row>
    <row r="25" spans="1:34" ht="20.100000000000001" customHeight="1" x14ac:dyDescent="0.3">
      <c r="A25" s="62" t="s">
        <v>10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108">
        <f>SUM(Z23:Z24)</f>
        <v>123.85999999999999</v>
      </c>
      <c r="AA25" s="108"/>
      <c r="AB25" s="77">
        <f t="shared" si="1"/>
        <v>0</v>
      </c>
      <c r="AD25" s="91"/>
      <c r="AE25" s="92"/>
      <c r="AF25" s="92"/>
      <c r="AG25" s="92"/>
    </row>
    <row r="26" spans="1:34" ht="16.149999999999999" customHeight="1" x14ac:dyDescent="0.3">
      <c r="A26" s="72" t="s">
        <v>21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112">
        <v>11.647</v>
      </c>
      <c r="AA26" s="112"/>
      <c r="AB26" s="77">
        <f t="shared" si="1"/>
        <v>0</v>
      </c>
      <c r="AD26" s="91"/>
      <c r="AE26" s="92"/>
      <c r="AF26" s="92"/>
      <c r="AG26" s="92"/>
    </row>
    <row r="27" spans="1:34" ht="24.95" customHeight="1" x14ac:dyDescent="0.3">
      <c r="A27" s="62" t="s">
        <v>22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AA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94">
        <f t="shared" si="13"/>
        <v>135.50699999999998</v>
      </c>
      <c r="AA27" s="94">
        <f t="shared" si="13"/>
        <v>98.048000000000016</v>
      </c>
      <c r="AB27" s="77"/>
      <c r="AD27" s="115"/>
      <c r="AE27" s="92"/>
      <c r="AF27" s="92"/>
      <c r="AG27" s="92"/>
    </row>
    <row r="28" spans="1:34" ht="16.5" x14ac:dyDescent="0.3">
      <c r="A28" s="78"/>
      <c r="B28" s="79"/>
      <c r="C28" s="79"/>
      <c r="D28" s="77">
        <f t="shared" ref="D28:AA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>
        <f t="shared" si="14"/>
        <v>1.0792210895189549</v>
      </c>
      <c r="AA28" s="77">
        <f t="shared" si="14"/>
        <v>0.72356409631974761</v>
      </c>
      <c r="AB28" s="77"/>
      <c r="AD28" s="116"/>
      <c r="AE28" s="115"/>
      <c r="AF28" s="116"/>
      <c r="AG28" s="115"/>
    </row>
    <row r="29" spans="1:34" ht="16.5" x14ac:dyDescent="0.3">
      <c r="A29" s="117" t="s">
        <v>28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D29" s="116"/>
      <c r="AE29" s="115"/>
      <c r="AF29" s="92"/>
      <c r="AG29" s="92"/>
    </row>
    <row r="30" spans="1:34" x14ac:dyDescent="0.2">
      <c r="AD30" s="116"/>
      <c r="AE30" s="115"/>
      <c r="AF30" s="116"/>
      <c r="AG30" s="116"/>
    </row>
    <row r="31" spans="1:34" x14ac:dyDescent="0.2">
      <c r="AD31" s="116"/>
      <c r="AE31" s="115"/>
      <c r="AF31" s="116"/>
      <c r="AG31" s="116"/>
    </row>
    <row r="32" spans="1:34" x14ac:dyDescent="0.2">
      <c r="AD32" s="116"/>
      <c r="AE32" s="115"/>
      <c r="AF32" s="116"/>
      <c r="AG32" s="116"/>
    </row>
    <row r="33" spans="30:33" x14ac:dyDescent="0.2">
      <c r="AD33" s="116"/>
      <c r="AE33" s="115"/>
      <c r="AF33" s="116"/>
      <c r="AG33" s="116"/>
    </row>
    <row r="34" spans="30:33" x14ac:dyDescent="0.2">
      <c r="AD34" s="116"/>
      <c r="AE34" s="115"/>
      <c r="AF34" s="116"/>
      <c r="AG34" s="116"/>
    </row>
    <row r="35" spans="30:33" x14ac:dyDescent="0.2">
      <c r="AD35" s="116"/>
      <c r="AE35" s="115"/>
      <c r="AF35" s="116"/>
      <c r="AG35" s="116"/>
    </row>
    <row r="36" spans="30:33" x14ac:dyDescent="0.2">
      <c r="AD36" s="116"/>
      <c r="AE36" s="115"/>
      <c r="AF36" s="116"/>
      <c r="AG36" s="116"/>
    </row>
  </sheetData>
  <mergeCells count="3">
    <mergeCell ref="A1:AB1"/>
    <mergeCell ref="A2:AB2"/>
    <mergeCell ref="A29:AB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2018-12-01T03:58:22Z</dcterms:created>
  <dcterms:modified xsi:type="dcterms:W3CDTF">2018-12-01T03:58:49Z</dcterms:modified>
</cp:coreProperties>
</file>