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8 Handlers\2018_04\"/>
    </mc:Choice>
  </mc:AlternateContent>
  <xr:revisionPtr revIDLastSave="0" documentId="8_{A5B1C563-EF9D-4843-86CD-06BA0F89E9D4}" xr6:coauthVersionLast="34" xr6:coauthVersionMax="34" xr10:uidLastSave="{00000000-0000-0000-0000-000000000000}"/>
  <bookViews>
    <workbookView xWindow="0" yWindow="0" windowWidth="28800" windowHeight="12240" xr2:uid="{75EC2CBE-7058-4377-911B-3DD26E6F6395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'!$A:$AB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3" l="1"/>
  <c r="AA28" i="3" s="1"/>
  <c r="Z27" i="3"/>
  <c r="Z28" i="3" s="1"/>
  <c r="Y27" i="3"/>
  <c r="Y28" i="3" s="1"/>
  <c r="X27" i="3"/>
  <c r="X28" i="3" s="1"/>
  <c r="W27" i="3"/>
  <c r="W28" i="3" s="1"/>
  <c r="V27" i="3"/>
  <c r="V28" i="3" s="1"/>
  <c r="U27" i="3"/>
  <c r="U28" i="3" s="1"/>
  <c r="T27" i="3"/>
  <c r="T28" i="3" s="1"/>
  <c r="S27" i="3"/>
  <c r="S28" i="3" s="1"/>
  <c r="R27" i="3"/>
  <c r="R28" i="3" s="1"/>
  <c r="Q27" i="3"/>
  <c r="Q28" i="3" s="1"/>
  <c r="P27" i="3"/>
  <c r="P28" i="3" s="1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AB26" i="3"/>
  <c r="AB24" i="3"/>
  <c r="AB22" i="3"/>
  <c r="AB20" i="3"/>
  <c r="AB18" i="3"/>
  <c r="B17" i="3"/>
  <c r="B19" i="3" s="1"/>
  <c r="B21" i="3" s="1"/>
  <c r="B23" i="3" s="1"/>
  <c r="B25" i="3" s="1"/>
  <c r="B27" i="3" s="1"/>
  <c r="AB16" i="3"/>
  <c r="AB14" i="3"/>
  <c r="AB12" i="3"/>
  <c r="AB10" i="3"/>
  <c r="AB8" i="3"/>
  <c r="AB6" i="3"/>
  <c r="AA5" i="3"/>
  <c r="AA7" i="3" s="1"/>
  <c r="Z5" i="3"/>
  <c r="Z7" i="3" s="1"/>
  <c r="Z9" i="3" s="1"/>
  <c r="Z11" i="3" s="1"/>
  <c r="Z13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B4" i="3"/>
  <c r="AA27" i="2"/>
  <c r="AA28" i="2" s="1"/>
  <c r="Z27" i="2"/>
  <c r="Z28" i="2" s="1"/>
  <c r="Y27" i="2"/>
  <c r="Y28" i="2" s="1"/>
  <c r="X27" i="2"/>
  <c r="X28" i="2" s="1"/>
  <c r="W27" i="2"/>
  <c r="W28" i="2" s="1"/>
  <c r="V27" i="2"/>
  <c r="V28" i="2" s="1"/>
  <c r="U27" i="2"/>
  <c r="U28" i="2" s="1"/>
  <c r="T27" i="2"/>
  <c r="T28" i="2" s="1"/>
  <c r="S27" i="2"/>
  <c r="S28" i="2" s="1"/>
  <c r="R27" i="2"/>
  <c r="R28" i="2" s="1"/>
  <c r="Q27" i="2"/>
  <c r="Q28" i="2" s="1"/>
  <c r="P27" i="2"/>
  <c r="P28" i="2" s="1"/>
  <c r="O27" i="2"/>
  <c r="O28" i="2" s="1"/>
  <c r="N27" i="2"/>
  <c r="N28" i="2" s="1"/>
  <c r="M27" i="2"/>
  <c r="M28" i="2" s="1"/>
  <c r="L27" i="2"/>
  <c r="L28" i="2" s="1"/>
  <c r="K27" i="2"/>
  <c r="K28" i="2" s="1"/>
  <c r="I27" i="2"/>
  <c r="I28" i="2" s="1"/>
  <c r="H27" i="2"/>
  <c r="AB26" i="2"/>
  <c r="J26" i="2"/>
  <c r="AB24" i="2"/>
  <c r="AB22" i="2"/>
  <c r="AB20" i="2"/>
  <c r="B19" i="2"/>
  <c r="B21" i="2" s="1"/>
  <c r="B23" i="2" s="1"/>
  <c r="B25" i="2" s="1"/>
  <c r="B27" i="2" s="1"/>
  <c r="AB18" i="2"/>
  <c r="AB16" i="2"/>
  <c r="AB14" i="2"/>
  <c r="AB12" i="2"/>
  <c r="AB10" i="2"/>
  <c r="AB8" i="2"/>
  <c r="AB6" i="2"/>
  <c r="AA5" i="2"/>
  <c r="AB5" i="2" s="1"/>
  <c r="Z5" i="2"/>
  <c r="Z7" i="2" s="1"/>
  <c r="Z9" i="2" s="1"/>
  <c r="Z11" i="2" s="1"/>
  <c r="Z13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B4" i="2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J28" i="1" s="1"/>
  <c r="H27" i="1"/>
  <c r="AB26" i="1"/>
  <c r="J26" i="1"/>
  <c r="F26" i="1"/>
  <c r="E26" i="1"/>
  <c r="D26" i="1"/>
  <c r="C26" i="1"/>
  <c r="B26" i="1"/>
  <c r="AB24" i="1"/>
  <c r="F24" i="1"/>
  <c r="D24" i="1"/>
  <c r="C24" i="1"/>
  <c r="B24" i="1"/>
  <c r="AB22" i="1"/>
  <c r="F22" i="1"/>
  <c r="E22" i="1"/>
  <c r="D22" i="1"/>
  <c r="C22" i="1"/>
  <c r="B22" i="1"/>
  <c r="AB20" i="1"/>
  <c r="F20" i="1"/>
  <c r="E20" i="1"/>
  <c r="D20" i="1"/>
  <c r="C20" i="1"/>
  <c r="B20" i="1"/>
  <c r="B19" i="1"/>
  <c r="B21" i="1" s="1"/>
  <c r="B23" i="1" s="1"/>
  <c r="B25" i="1" s="1"/>
  <c r="B27" i="1" s="1"/>
  <c r="AB18" i="1"/>
  <c r="F18" i="1"/>
  <c r="E18" i="1"/>
  <c r="D18" i="1"/>
  <c r="C18" i="1"/>
  <c r="B18" i="1"/>
  <c r="B17" i="1"/>
  <c r="AB16" i="1"/>
  <c r="F16" i="1"/>
  <c r="E16" i="1"/>
  <c r="D16" i="1"/>
  <c r="C16" i="1"/>
  <c r="AB14" i="1"/>
  <c r="F14" i="1"/>
  <c r="E14" i="1"/>
  <c r="D14" i="1"/>
  <c r="C14" i="1"/>
  <c r="AB12" i="1"/>
  <c r="F12" i="1"/>
  <c r="E12" i="1"/>
  <c r="D12" i="1"/>
  <c r="C12" i="1"/>
  <c r="AB10" i="1"/>
  <c r="E10" i="1"/>
  <c r="D10" i="1"/>
  <c r="C10" i="1"/>
  <c r="AB8" i="1"/>
  <c r="E8" i="1"/>
  <c r="D8" i="1"/>
  <c r="C8" i="1"/>
  <c r="AB6" i="1"/>
  <c r="G6" i="1"/>
  <c r="F6" i="1"/>
  <c r="E6" i="1"/>
  <c r="D6" i="1"/>
  <c r="C6" i="1"/>
  <c r="AA5" i="1"/>
  <c r="AB5" i="1" s="1"/>
  <c r="Z5" i="1"/>
  <c r="Z7" i="1" s="1"/>
  <c r="Z9" i="1" s="1"/>
  <c r="Z11" i="1" s="1"/>
  <c r="Z13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B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Z15" i="1"/>
  <c r="AB13" i="1"/>
  <c r="F28" i="2"/>
  <c r="Z15" i="2"/>
  <c r="AB13" i="2"/>
  <c r="AA7" i="1"/>
  <c r="H28" i="1"/>
  <c r="D28" i="2"/>
  <c r="E28" i="2"/>
  <c r="AA7" i="2"/>
  <c r="H28" i="3"/>
  <c r="I28" i="1"/>
  <c r="F28" i="3"/>
  <c r="AB13" i="3"/>
  <c r="Z15" i="3"/>
  <c r="H28" i="2"/>
  <c r="G28" i="3"/>
  <c r="AB7" i="3"/>
  <c r="AA9" i="3"/>
  <c r="J28" i="2"/>
  <c r="AB5" i="3"/>
  <c r="AB9" i="3" l="1"/>
  <c r="AA11" i="3"/>
  <c r="AB11" i="3" s="1"/>
  <c r="Z17" i="3"/>
  <c r="AB15" i="3"/>
  <c r="AA9" i="2"/>
  <c r="AB7" i="2"/>
  <c r="AA9" i="1"/>
  <c r="AB7" i="1"/>
  <c r="Z17" i="1"/>
  <c r="AB15" i="1"/>
  <c r="Z17" i="2"/>
  <c r="AB15" i="2"/>
  <c r="AB17" i="2" l="1"/>
  <c r="Z19" i="2"/>
  <c r="AA11" i="1"/>
  <c r="AB11" i="1" s="1"/>
  <c r="AB9" i="1"/>
  <c r="Z19" i="3"/>
  <c r="AB17" i="3"/>
  <c r="AB17" i="1"/>
  <c r="Z19" i="1"/>
  <c r="AA11" i="2"/>
  <c r="AB11" i="2" s="1"/>
  <c r="AB9" i="2"/>
  <c r="Z21" i="1" l="1"/>
  <c r="AB19" i="1"/>
  <c r="Z21" i="2"/>
  <c r="AB19" i="2"/>
  <c r="AB19" i="3"/>
  <c r="Z21" i="3"/>
  <c r="AB21" i="2" l="1"/>
  <c r="Z23" i="2"/>
  <c r="AB21" i="3"/>
  <c r="Z23" i="3"/>
  <c r="AB21" i="1"/>
  <c r="Z23" i="1"/>
  <c r="Z25" i="3" l="1"/>
  <c r="AB25" i="3" s="1"/>
  <c r="AB23" i="3"/>
  <c r="Z25" i="1"/>
  <c r="AB25" i="1" s="1"/>
  <c r="AB23" i="1"/>
  <c r="Z25" i="2"/>
  <c r="AB25" i="2" s="1"/>
  <c r="AB23" i="2"/>
</calcChain>
</file>

<file path=xl/sharedStrings.xml><?xml version="1.0" encoding="utf-8"?>
<sst xmlns="http://schemas.openxmlformats.org/spreadsheetml/2006/main" count="104" uniqueCount="29">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</sst>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383FE185-0648-43C7-A04D-3310C054E26B}"/>
    <cellStyle name="Currency 2" xfId="5" xr:uid="{37D17C8D-629C-418D-81D8-317A9F12EF12}"/>
    <cellStyle name="Normal" xfId="0" builtinId="0"/>
    <cellStyle name="Normal 2 2" xfId="1" xr:uid="{CC6D2265-9D66-4EBD-983B-437A7E7B3BEE}"/>
    <cellStyle name="Percent 3 2 2" xfId="4" xr:uid="{34EB7894-5802-4281-B6EB-7370624DA056}"/>
    <cellStyle name="Percent 4" xfId="3" xr:uid="{DEECFBBD-7640-4805-B563-184C932CF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5865-FA93-4839-829F-78381A769ACA}">
  <sheetPr>
    <pageSetUpPr fitToPage="1"/>
  </sheetPr>
  <dimension ref="A1:AF40"/>
  <sheetViews>
    <sheetView tabSelected="1" zoomScale="110" zoomScaleNormal="110" workbookViewId="0">
      <pane xSplit="1" ySplit="3" topLeftCell="C4" activePane="bottomRight" state="frozen"/>
      <selection activeCell="AA12" sqref="AA12"/>
      <selection pane="topRight" activeCell="AA12" sqref="AA12"/>
      <selection pane="bottomLeft" activeCell="AA12" sqref="AA12"/>
      <selection pane="bottomRight" activeCell="AA12" sqref="AA12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7" width="8" style="2" customWidth="1"/>
    <col min="28" max="28" width="8.140625" style="2" customWidth="1"/>
    <col min="29" max="31" width="9.140625" style="2"/>
    <col min="32" max="32" width="10.28515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2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2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9"/>
    </row>
    <row r="4" spans="1:32" x14ac:dyDescent="0.2">
      <c r="A4" s="10" t="s">
        <v>9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78.623999999999995</v>
      </c>
      <c r="AA4" s="15">
        <v>82.953999999999994</v>
      </c>
      <c r="AB4" s="16">
        <f>SUM(AA4/Z4)</f>
        <v>1.0550722425722425</v>
      </c>
    </row>
    <row r="5" spans="1:32" x14ac:dyDescent="0.2">
      <c r="A5" s="17" t="s">
        <v>10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78.623999999999995</v>
      </c>
      <c r="AA5" s="21">
        <f>SUM(AA4)</f>
        <v>82.953999999999994</v>
      </c>
      <c r="AB5" s="16">
        <f t="shared" ref="AB5:AB26" si="1">SUM(AA5/Z5)</f>
        <v>1.0550722425722425</v>
      </c>
    </row>
    <row r="6" spans="1:32" x14ac:dyDescent="0.2">
      <c r="A6" s="10" t="s">
        <v>11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72.158000000000001</v>
      </c>
      <c r="AA6" s="14">
        <v>74.709999999999994</v>
      </c>
      <c r="AB6" s="16">
        <f t="shared" si="1"/>
        <v>1.0353668338922919</v>
      </c>
    </row>
    <row r="7" spans="1:32" x14ac:dyDescent="0.2">
      <c r="A7" s="17" t="s">
        <v>10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150.78199999999998</v>
      </c>
      <c r="AA7" s="21">
        <f>SUM(AA5:AA6)</f>
        <v>157.66399999999999</v>
      </c>
      <c r="AB7" s="16">
        <f t="shared" si="1"/>
        <v>1.0456420527649188</v>
      </c>
    </row>
    <row r="8" spans="1:32" x14ac:dyDescent="0.2">
      <c r="A8" s="10" t="s">
        <v>12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84.105999999999995</v>
      </c>
      <c r="AA8" s="22">
        <v>87.182000000000002</v>
      </c>
      <c r="AB8" s="16">
        <f t="shared" si="1"/>
        <v>1.0365728961072933</v>
      </c>
    </row>
    <row r="9" spans="1:32" x14ac:dyDescent="0.2">
      <c r="A9" s="17" t="s">
        <v>10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234.88799999999998</v>
      </c>
      <c r="AA9" s="21">
        <f>SUM(AA7:AA8)</f>
        <v>244.846</v>
      </c>
      <c r="AB9" s="16">
        <f t="shared" si="1"/>
        <v>1.0423946732059537</v>
      </c>
    </row>
    <row r="10" spans="1:32" x14ac:dyDescent="0.2">
      <c r="A10" s="10" t="s">
        <v>13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76.796000000000006</v>
      </c>
      <c r="AA10" s="22">
        <v>78.977000000000004</v>
      </c>
      <c r="AB10" s="16">
        <f t="shared" si="1"/>
        <v>1.0283999166623261</v>
      </c>
    </row>
    <row r="11" spans="1:32" x14ac:dyDescent="0.2">
      <c r="A11" s="17" t="s">
        <v>10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311.68399999999997</v>
      </c>
      <c r="AA11" s="21">
        <f>SUM(AA9:AA10)</f>
        <v>323.82299999999998</v>
      </c>
      <c r="AB11" s="16">
        <f t="shared" si="1"/>
        <v>1.0389464970932099</v>
      </c>
    </row>
    <row r="12" spans="1:32" x14ac:dyDescent="0.2">
      <c r="A12" s="10" t="s">
        <v>14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78.760999999999996</v>
      </c>
      <c r="AA12" s="22"/>
      <c r="AB12" s="16">
        <f t="shared" si="1"/>
        <v>0</v>
      </c>
      <c r="AF12" s="25"/>
    </row>
    <row r="13" spans="1:32" x14ac:dyDescent="0.2">
      <c r="A13" s="17" t="s">
        <v>10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390.44499999999994</v>
      </c>
      <c r="AA13" s="21"/>
      <c r="AB13" s="16">
        <f t="shared" si="1"/>
        <v>0</v>
      </c>
    </row>
    <row r="14" spans="1:32" x14ac:dyDescent="0.2">
      <c r="A14" s="10" t="s">
        <v>15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78.638999999999996</v>
      </c>
      <c r="AA14" s="14"/>
      <c r="AB14" s="16">
        <f t="shared" si="1"/>
        <v>0</v>
      </c>
    </row>
    <row r="15" spans="1:32" x14ac:dyDescent="0.2">
      <c r="A15" s="17" t="s">
        <v>10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469.08399999999995</v>
      </c>
      <c r="AA15" s="21"/>
      <c r="AB15" s="16">
        <f t="shared" si="1"/>
        <v>0</v>
      </c>
    </row>
    <row r="16" spans="1:32" x14ac:dyDescent="0.2">
      <c r="A16" s="10" t="s">
        <v>16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74.685000000000002</v>
      </c>
      <c r="AA16" s="14"/>
      <c r="AB16" s="16">
        <f t="shared" si="1"/>
        <v>0</v>
      </c>
    </row>
    <row r="17" spans="1:32" x14ac:dyDescent="0.2">
      <c r="A17" s="17" t="s">
        <v>10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543.76900000000001</v>
      </c>
      <c r="AA17" s="21"/>
      <c r="AB17" s="16">
        <f t="shared" si="1"/>
        <v>0</v>
      </c>
    </row>
    <row r="18" spans="1:32" x14ac:dyDescent="0.2">
      <c r="A18" s="10" t="s">
        <v>17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77.004999999999995</v>
      </c>
      <c r="AA18" s="14"/>
      <c r="AB18" s="16">
        <f t="shared" si="1"/>
        <v>0</v>
      </c>
    </row>
    <row r="19" spans="1:32" x14ac:dyDescent="0.2">
      <c r="A19" s="17" t="s">
        <v>10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620.774</v>
      </c>
      <c r="AA19" s="21"/>
      <c r="AB19" s="16">
        <f t="shared" si="1"/>
        <v>0</v>
      </c>
      <c r="AF19" s="26"/>
    </row>
    <row r="20" spans="1:32" x14ac:dyDescent="0.2">
      <c r="A20" s="10" t="s">
        <v>18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76.263000000000005</v>
      </c>
      <c r="AA20" s="14"/>
      <c r="AB20" s="16">
        <f t="shared" si="1"/>
        <v>0</v>
      </c>
    </row>
    <row r="21" spans="1:32" x14ac:dyDescent="0.2">
      <c r="A21" s="17" t="s">
        <v>10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>
        <f>SUM(Z19:Z20)</f>
        <v>697.03700000000003</v>
      </c>
      <c r="AA21" s="21"/>
      <c r="AB21" s="16">
        <f t="shared" si="1"/>
        <v>0</v>
      </c>
    </row>
    <row r="22" spans="1:32" x14ac:dyDescent="0.2">
      <c r="A22" s="10" t="s">
        <v>19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77.927000000000007</v>
      </c>
      <c r="AA22" s="14"/>
      <c r="AB22" s="16">
        <f t="shared" si="1"/>
        <v>0</v>
      </c>
    </row>
    <row r="23" spans="1:32" x14ac:dyDescent="0.2">
      <c r="A23" s="17" t="s">
        <v>10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>
        <f>SUM(Z21:Z22)</f>
        <v>774.96400000000006</v>
      </c>
      <c r="AA23" s="21"/>
      <c r="AB23" s="16">
        <f t="shared" si="1"/>
        <v>0</v>
      </c>
    </row>
    <row r="24" spans="1:32" x14ac:dyDescent="0.2">
      <c r="A24" s="10" t="s">
        <v>20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>
        <v>80.578000000000003</v>
      </c>
      <c r="AA24" s="14"/>
      <c r="AB24" s="16">
        <f t="shared" si="1"/>
        <v>0</v>
      </c>
    </row>
    <row r="25" spans="1:32" x14ac:dyDescent="0.2">
      <c r="A25" s="17" t="s">
        <v>10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>
        <f>SUM(Z23:Z24)</f>
        <v>855.54200000000003</v>
      </c>
      <c r="AA25" s="23"/>
      <c r="AB25" s="16">
        <f t="shared" si="1"/>
        <v>0</v>
      </c>
    </row>
    <row r="26" spans="1:32" x14ac:dyDescent="0.2">
      <c r="A26" s="27" t="s">
        <v>21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85.83</v>
      </c>
      <c r="AA26" s="30"/>
      <c r="AB26" s="16">
        <f t="shared" si="1"/>
        <v>0</v>
      </c>
    </row>
    <row r="27" spans="1:32" x14ac:dyDescent="0.2">
      <c r="A27" s="17" t="s">
        <v>22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A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941.37200000000007</v>
      </c>
      <c r="AA27" s="21">
        <f t="shared" si="17"/>
        <v>323.82299999999998</v>
      </c>
      <c r="AB27" s="33"/>
      <c r="AE27" s="25"/>
    </row>
    <row r="28" spans="1:32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AA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1.0105578200329137</v>
      </c>
      <c r="AA28" s="36">
        <f t="shared" si="19"/>
        <v>0.34399047347913464</v>
      </c>
      <c r="AB28" s="38"/>
      <c r="AF28" s="39"/>
    </row>
    <row r="29" spans="1:32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  <c r="AB29" s="38"/>
    </row>
    <row r="30" spans="1:32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  <c r="AB30" s="38"/>
    </row>
    <row r="31" spans="1:32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1"/>
    </row>
    <row r="32" spans="1:32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1"/>
    </row>
    <row r="33" spans="1:32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E33" s="43"/>
      <c r="AF33" s="43"/>
    </row>
    <row r="34" spans="1:32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32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32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E36" s="43"/>
      <c r="AF36" s="43"/>
    </row>
    <row r="37" spans="1:32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32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</row>
    <row r="40" spans="1:32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</sheetData>
  <mergeCells count="4">
    <mergeCell ref="A1:AB1"/>
    <mergeCell ref="A2:AB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12F9-3D96-4DBE-97A0-12C2D4A31D7E}">
  <sheetPr>
    <pageSetUpPr fitToPage="1"/>
  </sheetPr>
  <dimension ref="A1:AI35"/>
  <sheetViews>
    <sheetView zoomScaleNormal="100" workbookViewId="0">
      <pane xSplit="2" ySplit="3" topLeftCell="C4" activePane="bottomRight" state="frozen"/>
      <selection activeCell="AA12" sqref="AA12"/>
      <selection pane="topRight" activeCell="AA12" sqref="AA12"/>
      <selection pane="bottomLeft" activeCell="AA12" sqref="AA12"/>
      <selection pane="bottomRight" activeCell="AA12" sqref="AA12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7" width="8" style="2" customWidth="1"/>
    <col min="28" max="28" width="7.42578125" style="2" customWidth="1"/>
    <col min="29" max="30" width="9.140625" style="2"/>
    <col min="31" max="31" width="10" style="2" customWidth="1"/>
    <col min="32" max="32" width="9.140625" style="2"/>
    <col min="33" max="33" width="9.140625" style="47"/>
    <col min="34" max="39" width="16.140625" style="2" customWidth="1"/>
    <col min="40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5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5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G3" s="51"/>
      <c r="AI3" s="52"/>
    </row>
    <row r="4" spans="1:35" ht="15" customHeight="1" x14ac:dyDescent="0.3">
      <c r="A4" s="53" t="s">
        <v>9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67.709000000000003</v>
      </c>
      <c r="AA4" s="59">
        <v>69.019000000000005</v>
      </c>
      <c r="AB4" s="16">
        <f>SUM(AA4/Z4)</f>
        <v>1.0193475018092131</v>
      </c>
      <c r="AC4" s="47"/>
      <c r="AD4" s="47"/>
      <c r="AE4" s="47"/>
      <c r="AF4" s="47"/>
      <c r="AH4" s="47"/>
      <c r="AI4" s="47"/>
    </row>
    <row r="5" spans="1:35" ht="15" customHeight="1" x14ac:dyDescent="0.3">
      <c r="A5" s="62" t="s">
        <v>10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67.709000000000003</v>
      </c>
      <c r="AA5" s="66">
        <f>SUM(AA4)</f>
        <v>69.019000000000005</v>
      </c>
      <c r="AB5" s="16">
        <f t="shared" ref="AB5:AB25" si="1">SUM(AA5/Z5)</f>
        <v>1.0193475018092131</v>
      </c>
      <c r="AC5" s="47"/>
      <c r="AD5" s="47"/>
      <c r="AE5" s="47"/>
    </row>
    <row r="6" spans="1:35" ht="15" customHeight="1" x14ac:dyDescent="0.3">
      <c r="A6" s="53" t="s">
        <v>11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63.26</v>
      </c>
      <c r="AA6" s="57">
        <v>64.486999999999995</v>
      </c>
      <c r="AB6" s="16">
        <f t="shared" si="1"/>
        <v>1.019396142902308</v>
      </c>
      <c r="AC6" s="47"/>
      <c r="AD6" s="47"/>
      <c r="AE6" s="47"/>
    </row>
    <row r="7" spans="1:35" ht="15" customHeight="1" x14ac:dyDescent="0.3">
      <c r="A7" s="62" t="s">
        <v>10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130.96899999999999</v>
      </c>
      <c r="AA7" s="66">
        <f>SUM(AA5:AA6)</f>
        <v>133.506</v>
      </c>
      <c r="AB7" s="16">
        <f t="shared" si="1"/>
        <v>1.0193709961899382</v>
      </c>
      <c r="AC7" s="47"/>
      <c r="AD7" s="47"/>
      <c r="AE7" s="47"/>
    </row>
    <row r="8" spans="1:35" ht="15" customHeight="1" x14ac:dyDescent="0.3">
      <c r="A8" s="53" t="s">
        <v>12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71.521000000000001</v>
      </c>
      <c r="AA8" s="68">
        <v>73.875</v>
      </c>
      <c r="AB8" s="16">
        <f t="shared" si="1"/>
        <v>1.0329134100473987</v>
      </c>
      <c r="AC8" s="47"/>
      <c r="AD8" s="47"/>
      <c r="AE8" s="70"/>
    </row>
    <row r="9" spans="1:35" ht="14.45" customHeight="1" x14ac:dyDescent="0.3">
      <c r="A9" s="62" t="s">
        <v>10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202.49</v>
      </c>
      <c r="AA9" s="66">
        <f>SUM(AA7:AA8)</f>
        <v>207.381</v>
      </c>
      <c r="AB9" s="16">
        <f t="shared" si="1"/>
        <v>1.0241542792236653</v>
      </c>
      <c r="AC9" s="47"/>
      <c r="AD9" s="47"/>
      <c r="AE9" s="47"/>
    </row>
    <row r="10" spans="1:35" ht="14.45" customHeight="1" x14ac:dyDescent="0.3">
      <c r="A10" s="53" t="s">
        <v>13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66.215000000000003</v>
      </c>
      <c r="AA10" s="68">
        <v>66.957999999999998</v>
      </c>
      <c r="AB10" s="16">
        <f t="shared" si="1"/>
        <v>1.0112210224269425</v>
      </c>
      <c r="AC10" s="47"/>
      <c r="AD10" s="47"/>
      <c r="AE10" s="47"/>
    </row>
    <row r="11" spans="1:35" ht="14.45" customHeight="1" x14ac:dyDescent="0.3">
      <c r="A11" s="62" t="s">
        <v>10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268.70500000000004</v>
      </c>
      <c r="AA11" s="66">
        <f>SUM(AA9:AA10)</f>
        <v>274.339</v>
      </c>
      <c r="AB11" s="16">
        <f t="shared" si="1"/>
        <v>1.0209672317225209</v>
      </c>
      <c r="AC11" s="47"/>
      <c r="AD11" s="47"/>
      <c r="AE11" s="47"/>
    </row>
    <row r="12" spans="1:35" ht="14.45" customHeight="1" x14ac:dyDescent="0.3">
      <c r="A12" s="53" t="s">
        <v>14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67.036000000000001</v>
      </c>
      <c r="AA12" s="68"/>
      <c r="AB12" s="16">
        <f t="shared" si="1"/>
        <v>0</v>
      </c>
      <c r="AC12" s="47"/>
      <c r="AD12" s="47"/>
      <c r="AE12" s="47"/>
    </row>
    <row r="13" spans="1:35" ht="14.45" customHeight="1" x14ac:dyDescent="0.3">
      <c r="A13" s="62" t="s">
        <v>10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335.74100000000004</v>
      </c>
      <c r="AA13" s="66"/>
      <c r="AB13" s="16">
        <f t="shared" si="1"/>
        <v>0</v>
      </c>
      <c r="AC13" s="47"/>
      <c r="AD13" s="47"/>
      <c r="AE13" s="47"/>
      <c r="AF13" s="47"/>
    </row>
    <row r="14" spans="1:35" ht="14.45" customHeight="1" x14ac:dyDescent="0.3">
      <c r="A14" s="53" t="s">
        <v>15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66.200999999999993</v>
      </c>
      <c r="AA14" s="57"/>
      <c r="AB14" s="16">
        <f t="shared" si="1"/>
        <v>0</v>
      </c>
      <c r="AC14" s="47"/>
      <c r="AD14" s="47"/>
      <c r="AE14" s="47"/>
      <c r="AF14" s="47"/>
    </row>
    <row r="15" spans="1:35" ht="14.45" customHeight="1" x14ac:dyDescent="0.3">
      <c r="A15" s="62" t="s">
        <v>10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401.94200000000001</v>
      </c>
      <c r="AA15" s="66"/>
      <c r="AB15" s="16">
        <f t="shared" si="1"/>
        <v>0</v>
      </c>
      <c r="AC15" s="47"/>
      <c r="AD15" s="47"/>
      <c r="AE15" s="47"/>
      <c r="AF15" s="47"/>
    </row>
    <row r="16" spans="1:35" ht="14.45" customHeight="1" x14ac:dyDescent="0.3">
      <c r="A16" s="53" t="s">
        <v>16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64.117999999999995</v>
      </c>
      <c r="AA16" s="57"/>
      <c r="AB16" s="16">
        <f t="shared" si="1"/>
        <v>0</v>
      </c>
      <c r="AC16" s="47"/>
      <c r="AD16" s="47"/>
      <c r="AE16" s="47"/>
      <c r="AF16" s="47"/>
    </row>
    <row r="17" spans="1:35" ht="14.45" customHeight="1" x14ac:dyDescent="0.3">
      <c r="A17" s="62" t="s">
        <v>10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466.06</v>
      </c>
      <c r="AA17" s="66"/>
      <c r="AB17" s="16">
        <f t="shared" si="1"/>
        <v>0</v>
      </c>
      <c r="AC17" s="47"/>
      <c r="AD17" s="47"/>
      <c r="AE17" s="47"/>
      <c r="AF17" s="47"/>
      <c r="AH17" s="47"/>
      <c r="AI17" s="47"/>
    </row>
    <row r="18" spans="1:35" ht="14.45" customHeight="1" x14ac:dyDescent="0.3">
      <c r="A18" s="53" t="s">
        <v>17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65.629000000000005</v>
      </c>
      <c r="AA18" s="57"/>
      <c r="AB18" s="16">
        <f t="shared" si="1"/>
        <v>0</v>
      </c>
      <c r="AC18" s="47"/>
      <c r="AD18" s="47"/>
      <c r="AE18" s="47"/>
      <c r="AF18" s="47"/>
      <c r="AH18" s="47"/>
      <c r="AI18" s="47"/>
    </row>
    <row r="19" spans="1:35" ht="14.45" customHeight="1" x14ac:dyDescent="0.3">
      <c r="A19" s="62" t="s">
        <v>10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531.68899999999996</v>
      </c>
      <c r="AA19" s="66"/>
      <c r="AB19" s="16">
        <f t="shared" si="1"/>
        <v>0</v>
      </c>
      <c r="AC19" s="47"/>
      <c r="AD19" s="47"/>
      <c r="AE19" s="47"/>
      <c r="AF19" s="47"/>
      <c r="AH19" s="47"/>
      <c r="AI19" s="47"/>
    </row>
    <row r="20" spans="1:35" ht="14.45" customHeight="1" x14ac:dyDescent="0.3">
      <c r="A20" s="53" t="s">
        <v>18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>
        <v>65.692999999999998</v>
      </c>
      <c r="AA20" s="57"/>
      <c r="AB20" s="16">
        <f t="shared" si="1"/>
        <v>0</v>
      </c>
      <c r="AC20" s="47"/>
      <c r="AD20" s="47"/>
      <c r="AE20" s="47"/>
      <c r="AF20" s="47"/>
      <c r="AH20" s="47"/>
      <c r="AI20" s="47"/>
    </row>
    <row r="21" spans="1:35" ht="14.45" customHeight="1" x14ac:dyDescent="0.3">
      <c r="A21" s="62" t="s">
        <v>10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>
        <f>SUM(Z19:Z20)</f>
        <v>597.38199999999995</v>
      </c>
      <c r="AA21" s="66"/>
      <c r="AB21" s="16">
        <f t="shared" si="1"/>
        <v>0</v>
      </c>
      <c r="AC21" s="47"/>
      <c r="AD21" s="47"/>
      <c r="AE21" s="47"/>
      <c r="AF21" s="47"/>
      <c r="AH21" s="47"/>
      <c r="AI21" s="47"/>
    </row>
    <row r="22" spans="1:35" ht="14.45" customHeight="1" x14ac:dyDescent="0.3">
      <c r="A22" s="53" t="s">
        <v>19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>
        <v>66.186000000000007</v>
      </c>
      <c r="AA22" s="57"/>
      <c r="AB22" s="16">
        <f t="shared" si="1"/>
        <v>0</v>
      </c>
      <c r="AC22" s="47"/>
      <c r="AD22" s="47"/>
      <c r="AE22" s="47"/>
      <c r="AF22" s="47"/>
      <c r="AH22" s="47"/>
      <c r="AI22" s="47"/>
    </row>
    <row r="23" spans="1:35" ht="14.45" customHeight="1" x14ac:dyDescent="0.3">
      <c r="A23" s="62" t="s">
        <v>10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>
        <f>SUM(Z21:Z22)</f>
        <v>663.56799999999998</v>
      </c>
      <c r="AA23" s="66"/>
      <c r="AB23" s="16">
        <f t="shared" si="1"/>
        <v>0</v>
      </c>
      <c r="AC23" s="47"/>
      <c r="AD23" s="47"/>
      <c r="AE23" s="47"/>
      <c r="AF23" s="47"/>
      <c r="AH23" s="47"/>
      <c r="AI23" s="47"/>
    </row>
    <row r="24" spans="1:35" ht="14.45" customHeight="1" x14ac:dyDescent="0.3">
      <c r="A24" s="53" t="s">
        <v>20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>
        <v>68.111000000000004</v>
      </c>
      <c r="AA24" s="57"/>
      <c r="AB24" s="16">
        <f t="shared" si="1"/>
        <v>0</v>
      </c>
      <c r="AC24" s="47"/>
      <c r="AD24" s="47"/>
      <c r="AE24" s="47"/>
      <c r="AF24" s="47"/>
      <c r="AH24" s="47"/>
      <c r="AI24" s="47"/>
    </row>
    <row r="25" spans="1:35" ht="14.45" customHeight="1" x14ac:dyDescent="0.3">
      <c r="A25" s="62" t="s">
        <v>10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>
        <f>SUM(Z23:Z24)</f>
        <v>731.67899999999997</v>
      </c>
      <c r="AA25" s="71"/>
      <c r="AB25" s="16">
        <f t="shared" si="1"/>
        <v>0</v>
      </c>
      <c r="AC25" s="47"/>
      <c r="AD25" s="47"/>
      <c r="AE25" s="47"/>
      <c r="AF25" s="47"/>
      <c r="AH25" s="47"/>
      <c r="AI25" s="47"/>
    </row>
    <row r="26" spans="1:35" ht="14.45" customHeight="1" x14ac:dyDescent="0.3">
      <c r="A26" s="72" t="s">
        <v>21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>
        <v>74.183999999999997</v>
      </c>
      <c r="AA26" s="75"/>
      <c r="AB26" s="16">
        <f t="shared" ref="AB26" si="16">SUM(Z26/Y26)</f>
        <v>1.0534956047545336</v>
      </c>
      <c r="AC26" s="47"/>
      <c r="AD26" s="47"/>
      <c r="AE26" s="47"/>
      <c r="AF26" s="47"/>
      <c r="AH26" s="47"/>
      <c r="AI26" s="47"/>
    </row>
    <row r="27" spans="1:35" ht="14.45" customHeight="1" x14ac:dyDescent="0.3">
      <c r="A27" s="62" t="s">
        <v>22</v>
      </c>
      <c r="B27" s="64">
        <f t="shared" ref="B27:G27" si="17">SUM(B25:B26)</f>
        <v>190.76999999999998</v>
      </c>
      <c r="C27" s="64">
        <f t="shared" si="17"/>
        <v>489.90000000000003</v>
      </c>
      <c r="D27" s="65">
        <f t="shared" si="17"/>
        <v>509.3</v>
      </c>
      <c r="E27" s="65">
        <f t="shared" si="17"/>
        <v>519.20000000000005</v>
      </c>
      <c r="F27" s="65">
        <f t="shared" si="17"/>
        <v>564.70000000000005</v>
      </c>
      <c r="G27" s="76">
        <f t="shared" si="17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AA27" si="18">K4+K6+K8+K10+K12+K14+K16+K18+K20+K22+K24+K26</f>
        <v>638.88</v>
      </c>
      <c r="L27" s="66">
        <f t="shared" si="18"/>
        <v>656.95400000000006</v>
      </c>
      <c r="M27" s="66">
        <f t="shared" si="18"/>
        <v>675.96499999999992</v>
      </c>
      <c r="N27" s="66">
        <f t="shared" si="18"/>
        <v>647.65300000000002</v>
      </c>
      <c r="O27" s="66">
        <f t="shared" si="18"/>
        <v>654.29499999999996</v>
      </c>
      <c r="P27" s="66">
        <f t="shared" si="18"/>
        <v>666.41699999999992</v>
      </c>
      <c r="Q27" s="66">
        <f t="shared" si="18"/>
        <v>668.37099999999998</v>
      </c>
      <c r="R27" s="66">
        <f t="shared" si="18"/>
        <v>651.09699999999998</v>
      </c>
      <c r="S27" s="66">
        <f t="shared" si="18"/>
        <v>703.85900000000004</v>
      </c>
      <c r="T27" s="66">
        <f t="shared" si="18"/>
        <v>721.59400000000005</v>
      </c>
      <c r="U27" s="66">
        <f t="shared" si="18"/>
        <v>749.47399999999993</v>
      </c>
      <c r="V27" s="66">
        <f t="shared" si="18"/>
        <v>771.99300000000005</v>
      </c>
      <c r="W27" s="66">
        <f t="shared" si="18"/>
        <v>794.08799999999997</v>
      </c>
      <c r="X27" s="66">
        <f t="shared" si="18"/>
        <v>810.80500000000006</v>
      </c>
      <c r="Y27" s="66">
        <f t="shared" si="18"/>
        <v>805.97399999999993</v>
      </c>
      <c r="Z27" s="66">
        <f t="shared" si="18"/>
        <v>805.86299999999994</v>
      </c>
      <c r="AA27" s="66">
        <f t="shared" si="18"/>
        <v>274.339</v>
      </c>
      <c r="AB27" s="77"/>
      <c r="AC27" s="47"/>
      <c r="AD27" s="47"/>
      <c r="AE27" s="47"/>
      <c r="AF27" s="47"/>
      <c r="AH27" s="47"/>
      <c r="AI27" s="47"/>
    </row>
    <row r="28" spans="1:35" ht="14.45" customHeight="1" x14ac:dyDescent="0.3">
      <c r="A28" s="78"/>
      <c r="B28" s="79"/>
      <c r="C28" s="80"/>
      <c r="D28" s="16">
        <f t="shared" ref="D28:I28" si="19">SUM(D27/C27)</f>
        <v>1.0395999183506837</v>
      </c>
      <c r="E28" s="16">
        <f t="shared" si="19"/>
        <v>1.0194384449244061</v>
      </c>
      <c r="F28" s="16">
        <f t="shared" si="19"/>
        <v>1.0876348228043142</v>
      </c>
      <c r="G28" s="16">
        <f t="shared" si="19"/>
        <v>1.0461607933415973</v>
      </c>
      <c r="H28" s="16">
        <f t="shared" si="19"/>
        <v>1.0550894007282057</v>
      </c>
      <c r="I28" s="16">
        <f t="shared" si="19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AA28" si="20">SUM(L27/K27)</f>
        <v>1.0282901327322815</v>
      </c>
      <c r="M28" s="16">
        <f t="shared" si="20"/>
        <v>1.0289380991667603</v>
      </c>
      <c r="N28" s="16">
        <f t="shared" si="20"/>
        <v>0.95811617465401333</v>
      </c>
      <c r="O28" s="16">
        <f t="shared" si="20"/>
        <v>1.0102554917525279</v>
      </c>
      <c r="P28" s="16">
        <f t="shared" si="20"/>
        <v>1.0185268113007129</v>
      </c>
      <c r="Q28" s="16">
        <f t="shared" si="20"/>
        <v>1.0029320980707277</v>
      </c>
      <c r="R28" s="16">
        <f t="shared" si="20"/>
        <v>0.97415507255700806</v>
      </c>
      <c r="S28" s="16">
        <f t="shared" si="20"/>
        <v>1.0810355446269913</v>
      </c>
      <c r="T28" s="16">
        <f t="shared" si="20"/>
        <v>1.0251968078833971</v>
      </c>
      <c r="U28" s="16">
        <f t="shared" si="20"/>
        <v>1.0386366848948299</v>
      </c>
      <c r="V28" s="16">
        <f t="shared" si="20"/>
        <v>1.0300464058793235</v>
      </c>
      <c r="W28" s="16">
        <f t="shared" si="20"/>
        <v>1.0286207258355968</v>
      </c>
      <c r="X28" s="16">
        <f t="shared" si="20"/>
        <v>1.0210518229717613</v>
      </c>
      <c r="Y28" s="16">
        <f t="shared" si="20"/>
        <v>0.99404172396568824</v>
      </c>
      <c r="Z28" s="16">
        <f t="shared" si="20"/>
        <v>0.99986227843578079</v>
      </c>
      <c r="AA28" s="16">
        <f t="shared" si="20"/>
        <v>0.34042883219604325</v>
      </c>
      <c r="AB28" s="79"/>
    </row>
    <row r="29" spans="1:35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</row>
    <row r="30" spans="1:35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</row>
    <row r="31" spans="1:35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3" spans="1:27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  <c r="AA33" s="41"/>
    </row>
    <row r="34" spans="1:27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  <c r="AA34" s="41"/>
    </row>
    <row r="35" spans="1:27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</sheetData>
  <mergeCells count="6">
    <mergeCell ref="A1:AB1"/>
    <mergeCell ref="A2:AB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A160-E80C-4837-818C-4484E110D7AA}">
  <sheetPr>
    <pageSetUpPr fitToPage="1"/>
  </sheetPr>
  <dimension ref="A1:AH36"/>
  <sheetViews>
    <sheetView zoomScale="90" zoomScaleNormal="90" workbookViewId="0">
      <pane xSplit="2" topLeftCell="C1" activePane="topRight" state="frozen"/>
      <selection activeCell="AA12" sqref="AA12"/>
      <selection pane="topRight" activeCell="AA12" sqref="AA12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7" width="8.140625" style="118" customWidth="1"/>
    <col min="28" max="28" width="8.140625" style="47" customWidth="1"/>
    <col min="29" max="30" width="9.140625" style="2"/>
    <col min="31" max="31" width="16.140625" style="25" customWidth="1"/>
    <col min="32" max="33" width="16.140625" style="2" customWidth="1"/>
    <col min="34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15.75" x14ac:dyDescent="0.2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</row>
    <row r="4" spans="1:33" ht="16.149999999999999" customHeight="1" x14ac:dyDescent="0.3">
      <c r="A4" s="53" t="s">
        <v>9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88">
        <v>13.935</v>
      </c>
      <c r="AB4" s="77">
        <f>SUM(AA4/Z4)</f>
        <v>1.2765665078783437</v>
      </c>
      <c r="AD4" s="91"/>
      <c r="AE4" s="92"/>
      <c r="AF4" s="92"/>
      <c r="AG4" s="92"/>
    </row>
    <row r="5" spans="1:33" ht="20.100000000000001" customHeight="1" x14ac:dyDescent="0.3">
      <c r="A5" s="62" t="s">
        <v>10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97">
        <f>SUM(AA4)</f>
        <v>13.935</v>
      </c>
      <c r="AB5" s="77">
        <f t="shared" ref="AB5:AB26" si="1">SUM(AA5/Z5)</f>
        <v>1.2765665078783437</v>
      </c>
      <c r="AD5" s="91"/>
      <c r="AE5" s="92"/>
      <c r="AF5" s="92"/>
      <c r="AG5" s="92"/>
    </row>
    <row r="6" spans="1:33" ht="16.149999999999999" customHeight="1" x14ac:dyDescent="0.3">
      <c r="A6" s="53" t="s">
        <v>11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88">
        <v>10.223000000000001</v>
      </c>
      <c r="AB6" s="77">
        <f t="shared" si="1"/>
        <v>1.1489098673859295</v>
      </c>
      <c r="AD6" s="91"/>
      <c r="AE6" s="92"/>
      <c r="AF6" s="92"/>
      <c r="AG6" s="92"/>
    </row>
    <row r="7" spans="1:33" ht="20.100000000000001" customHeight="1" x14ac:dyDescent="0.3">
      <c r="A7" s="62" t="s">
        <v>10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97">
        <f>SUM(AA5:AA6)</f>
        <v>24.158000000000001</v>
      </c>
      <c r="AB7" s="77">
        <f t="shared" si="1"/>
        <v>1.2192389219743616</v>
      </c>
      <c r="AD7" s="91"/>
      <c r="AE7" s="92"/>
      <c r="AF7" s="92"/>
      <c r="AG7" s="92"/>
    </row>
    <row r="8" spans="1:33" ht="16.149999999999999" customHeight="1" x14ac:dyDescent="0.3">
      <c r="A8" s="53" t="s">
        <v>12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103">
        <v>13.307</v>
      </c>
      <c r="AB8" s="77">
        <f t="shared" si="1"/>
        <v>1.0574539097266371</v>
      </c>
      <c r="AD8" s="105"/>
      <c r="AE8" s="92"/>
      <c r="AF8" s="92"/>
      <c r="AG8" s="92"/>
    </row>
    <row r="9" spans="1:33" ht="20.100000000000001" customHeight="1" x14ac:dyDescent="0.3">
      <c r="A9" s="62" t="s">
        <v>10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97">
        <f>SUM(AA7:AA8)</f>
        <v>37.465000000000003</v>
      </c>
      <c r="AB9" s="77">
        <f t="shared" si="1"/>
        <v>1.1563985431199459</v>
      </c>
      <c r="AD9" s="105"/>
      <c r="AE9" s="92"/>
      <c r="AF9" s="92"/>
      <c r="AG9" s="92"/>
    </row>
    <row r="10" spans="1:33" ht="16.149999999999999" customHeight="1" x14ac:dyDescent="0.3">
      <c r="A10" s="53" t="s">
        <v>13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88">
        <v>12.019</v>
      </c>
      <c r="AB10" s="77">
        <f t="shared" si="1"/>
        <v>1.1359039788299783</v>
      </c>
      <c r="AD10" s="105"/>
      <c r="AE10" s="92"/>
    </row>
    <row r="11" spans="1:33" ht="20.100000000000001" customHeight="1" x14ac:dyDescent="0.3">
      <c r="A11" s="62" t="s">
        <v>10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97">
        <f>SUM(AA9:AA10)</f>
        <v>49.484000000000002</v>
      </c>
      <c r="AB11" s="77">
        <f t="shared" si="1"/>
        <v>1.1513529863421672</v>
      </c>
      <c r="AD11" s="91"/>
      <c r="AE11" s="92"/>
    </row>
    <row r="12" spans="1:33" ht="16.149999999999999" customHeight="1" x14ac:dyDescent="0.3">
      <c r="A12" s="53" t="s">
        <v>14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88"/>
      <c r="AB12" s="77">
        <f t="shared" si="1"/>
        <v>0</v>
      </c>
      <c r="AD12" s="105"/>
      <c r="AE12" s="92"/>
    </row>
    <row r="13" spans="1:33" ht="20.100000000000001" customHeight="1" x14ac:dyDescent="0.3">
      <c r="A13" s="62" t="s">
        <v>10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97"/>
      <c r="AB13" s="77">
        <f t="shared" si="1"/>
        <v>0</v>
      </c>
      <c r="AD13" s="91"/>
      <c r="AE13" s="92"/>
    </row>
    <row r="14" spans="1:33" ht="16.149999999999999" customHeight="1" x14ac:dyDescent="0.3">
      <c r="A14" s="53" t="s">
        <v>15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88"/>
      <c r="AB14" s="77">
        <f t="shared" si="1"/>
        <v>0</v>
      </c>
      <c r="AD14" s="91"/>
      <c r="AE14" s="92"/>
    </row>
    <row r="15" spans="1:33" ht="20.100000000000001" customHeight="1" x14ac:dyDescent="0.3">
      <c r="A15" s="62" t="s">
        <v>10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97"/>
      <c r="AB15" s="77">
        <f t="shared" si="1"/>
        <v>0</v>
      </c>
      <c r="AD15" s="91"/>
      <c r="AE15" s="92"/>
    </row>
    <row r="16" spans="1:33" ht="16.149999999999999" customHeight="1" x14ac:dyDescent="0.3">
      <c r="A16" s="53" t="s">
        <v>16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88"/>
      <c r="AB16" s="77">
        <f t="shared" si="1"/>
        <v>0</v>
      </c>
      <c r="AD16" s="91"/>
      <c r="AE16" s="92"/>
    </row>
    <row r="17" spans="1:34" ht="20.100000000000001" customHeight="1" x14ac:dyDescent="0.3">
      <c r="A17" s="62" t="s">
        <v>10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97"/>
      <c r="AB17" s="77">
        <f t="shared" si="1"/>
        <v>0</v>
      </c>
      <c r="AD17" s="91"/>
      <c r="AE17" s="92"/>
    </row>
    <row r="18" spans="1:34" ht="16.149999999999999" customHeight="1" x14ac:dyDescent="0.3">
      <c r="A18" s="53" t="s">
        <v>17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88"/>
      <c r="AB18" s="77">
        <f t="shared" si="1"/>
        <v>0</v>
      </c>
      <c r="AD18" s="91"/>
      <c r="AE18" s="92"/>
      <c r="AF18" s="92"/>
      <c r="AG18" s="92"/>
    </row>
    <row r="19" spans="1:34" ht="20.100000000000001" customHeight="1" x14ac:dyDescent="0.3">
      <c r="A19" s="62" t="s">
        <v>10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97"/>
      <c r="AB19" s="77">
        <f t="shared" si="1"/>
        <v>0</v>
      </c>
      <c r="AD19" s="91"/>
      <c r="AE19" s="92"/>
      <c r="AF19" s="92"/>
      <c r="AG19" s="92"/>
      <c r="AH19" s="25"/>
    </row>
    <row r="20" spans="1:34" ht="16.149999999999999" customHeight="1" x14ac:dyDescent="0.3">
      <c r="A20" s="53" t="s">
        <v>18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>
        <v>10.57</v>
      </c>
      <c r="AA20" s="88"/>
      <c r="AB20" s="77">
        <f t="shared" si="1"/>
        <v>0</v>
      </c>
      <c r="AD20" s="91"/>
      <c r="AE20" s="92"/>
      <c r="AF20" s="92"/>
      <c r="AG20" s="92"/>
    </row>
    <row r="21" spans="1:34" ht="20.100000000000001" customHeight="1" x14ac:dyDescent="0.3">
      <c r="A21" s="62" t="s">
        <v>10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>
        <f>SUM(Z19:Z20)</f>
        <v>99.653999999999996</v>
      </c>
      <c r="AA21" s="97"/>
      <c r="AB21" s="77">
        <f t="shared" si="1"/>
        <v>0</v>
      </c>
      <c r="AD21" s="91"/>
      <c r="AE21" s="92"/>
      <c r="AF21" s="92"/>
      <c r="AG21" s="92"/>
    </row>
    <row r="22" spans="1:34" ht="16.149999999999999" customHeight="1" x14ac:dyDescent="0.3">
      <c r="A22" s="53" t="s">
        <v>19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>
        <v>11.74</v>
      </c>
      <c r="AA22" s="88"/>
      <c r="AB22" s="77">
        <f t="shared" si="1"/>
        <v>0</v>
      </c>
      <c r="AD22" s="91"/>
      <c r="AE22" s="92"/>
      <c r="AF22" s="92"/>
      <c r="AG22" s="92"/>
    </row>
    <row r="23" spans="1:34" ht="20.100000000000001" customHeight="1" x14ac:dyDescent="0.3">
      <c r="A23" s="62" t="s">
        <v>10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>
        <f>SUM(Z21:Z22)</f>
        <v>111.39399999999999</v>
      </c>
      <c r="AA23" s="97"/>
      <c r="AB23" s="77">
        <f t="shared" si="1"/>
        <v>0</v>
      </c>
      <c r="AD23" s="91"/>
      <c r="AE23" s="109"/>
      <c r="AF23" s="92"/>
      <c r="AG23" s="92"/>
    </row>
    <row r="24" spans="1:34" ht="16.149999999999999" customHeight="1" x14ac:dyDescent="0.3">
      <c r="A24" s="53" t="s">
        <v>20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>
        <v>12.465999999999999</v>
      </c>
      <c r="AA24" s="88"/>
      <c r="AB24" s="77">
        <f t="shared" si="1"/>
        <v>0</v>
      </c>
      <c r="AD24" s="91"/>
      <c r="AE24" s="92"/>
      <c r="AF24" s="92"/>
      <c r="AG24" s="92"/>
    </row>
    <row r="25" spans="1:34" ht="20.100000000000001" customHeight="1" x14ac:dyDescent="0.3">
      <c r="A25" s="62" t="s">
        <v>10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>
        <f>SUM(Z23:Z24)</f>
        <v>123.85999999999999</v>
      </c>
      <c r="AA25" s="108"/>
      <c r="AB25" s="77">
        <f t="shared" si="1"/>
        <v>0</v>
      </c>
      <c r="AD25" s="91"/>
      <c r="AE25" s="92"/>
      <c r="AF25" s="92"/>
      <c r="AG25" s="92"/>
    </row>
    <row r="26" spans="1:34" ht="16.149999999999999" customHeight="1" x14ac:dyDescent="0.3">
      <c r="A26" s="72" t="s">
        <v>21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>
        <v>11.647</v>
      </c>
      <c r="AA26" s="112"/>
      <c r="AB26" s="77">
        <f t="shared" si="1"/>
        <v>0</v>
      </c>
      <c r="AD26" s="91"/>
      <c r="AE26" s="92"/>
      <c r="AF26" s="92"/>
      <c r="AG26" s="92"/>
    </row>
    <row r="27" spans="1:34" ht="24.95" customHeight="1" x14ac:dyDescent="0.3">
      <c r="A27" s="62" t="s">
        <v>22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AA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135.50699999999998</v>
      </c>
      <c r="AA27" s="94">
        <f t="shared" si="13"/>
        <v>49.484000000000002</v>
      </c>
      <c r="AB27" s="77"/>
      <c r="AD27" s="115"/>
      <c r="AE27" s="92"/>
      <c r="AF27" s="92"/>
      <c r="AG27" s="92"/>
    </row>
    <row r="28" spans="1:34" ht="16.5" x14ac:dyDescent="0.3">
      <c r="A28" s="78"/>
      <c r="B28" s="79"/>
      <c r="C28" s="79"/>
      <c r="D28" s="77">
        <f t="shared" ref="D28:AA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1.0792210895189549</v>
      </c>
      <c r="AA28" s="77">
        <f t="shared" si="14"/>
        <v>0.36517670673839736</v>
      </c>
      <c r="AB28" s="77"/>
      <c r="AD28" s="116"/>
      <c r="AE28" s="115"/>
      <c r="AF28" s="116"/>
      <c r="AG28" s="115"/>
    </row>
    <row r="29" spans="1:34" ht="16.5" x14ac:dyDescent="0.3">
      <c r="A29" s="117" t="s">
        <v>28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D29" s="116"/>
      <c r="AE29" s="115"/>
      <c r="AF29" s="92"/>
      <c r="AG29" s="92"/>
    </row>
    <row r="30" spans="1:34" x14ac:dyDescent="0.2">
      <c r="AD30" s="116"/>
      <c r="AE30" s="115"/>
      <c r="AF30" s="116"/>
      <c r="AG30" s="116"/>
    </row>
    <row r="31" spans="1:34" x14ac:dyDescent="0.2">
      <c r="AD31" s="116"/>
      <c r="AE31" s="115"/>
      <c r="AF31" s="116"/>
      <c r="AG31" s="116"/>
    </row>
    <row r="32" spans="1:34" x14ac:dyDescent="0.2">
      <c r="AD32" s="116"/>
      <c r="AE32" s="115"/>
      <c r="AF32" s="116"/>
      <c r="AG32" s="116"/>
    </row>
    <row r="33" spans="30:33" x14ac:dyDescent="0.2">
      <c r="AD33" s="116"/>
      <c r="AE33" s="115"/>
      <c r="AF33" s="116"/>
      <c r="AG33" s="116"/>
    </row>
    <row r="34" spans="30:33" x14ac:dyDescent="0.2">
      <c r="AD34" s="116"/>
      <c r="AE34" s="115"/>
      <c r="AF34" s="116"/>
      <c r="AG34" s="116"/>
    </row>
    <row r="35" spans="30:33" x14ac:dyDescent="0.2">
      <c r="AD35" s="116"/>
      <c r="AE35" s="115"/>
      <c r="AF35" s="116"/>
      <c r="AG35" s="116"/>
    </row>
    <row r="36" spans="30:33" x14ac:dyDescent="0.2">
      <c r="AD36" s="116"/>
      <c r="AE36" s="115"/>
      <c r="AF36" s="116"/>
      <c r="AG36" s="116"/>
    </row>
  </sheetData>
  <mergeCells count="3">
    <mergeCell ref="A1:AB1"/>
    <mergeCell ref="A2:AB2"/>
    <mergeCell ref="A29:AB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2018-07-24T00:19:24Z</dcterms:created>
  <dcterms:modified xsi:type="dcterms:W3CDTF">2018-07-24T00:19:47Z</dcterms:modified>
</cp:coreProperties>
</file>