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oActRpt\Mo Act Rpt 2016\2016_03 MoAct Report\"/>
    </mc:Choice>
  </mc:AlternateContent>
  <bookViews>
    <workbookView xWindow="0" yWindow="0" windowWidth="24000" windowHeight="9525" activeTab="2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'!$A:$Y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3" l="1"/>
  <c r="U28" i="3"/>
  <c r="R28" i="3"/>
  <c r="Q28" i="3"/>
  <c r="N28" i="3"/>
  <c r="M28" i="3"/>
  <c r="J28" i="3"/>
  <c r="I28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Y26" i="3"/>
  <c r="P25" i="3"/>
  <c r="Y24" i="3"/>
  <c r="Y22" i="3"/>
  <c r="V21" i="3"/>
  <c r="V23" i="3" s="1"/>
  <c r="V25" i="3" s="1"/>
  <c r="F21" i="3"/>
  <c r="F23" i="3" s="1"/>
  <c r="F25" i="3" s="1"/>
  <c r="F27" i="3" s="1"/>
  <c r="Y20" i="3"/>
  <c r="B19" i="3"/>
  <c r="B21" i="3" s="1"/>
  <c r="B23" i="3" s="1"/>
  <c r="B25" i="3" s="1"/>
  <c r="B27" i="3" s="1"/>
  <c r="Y18" i="3"/>
  <c r="O17" i="3"/>
  <c r="O19" i="3" s="1"/>
  <c r="O21" i="3" s="1"/>
  <c r="O23" i="3" s="1"/>
  <c r="O25" i="3" s="1"/>
  <c r="B17" i="3"/>
  <c r="Y16" i="3"/>
  <c r="T15" i="3"/>
  <c r="T17" i="3" s="1"/>
  <c r="T19" i="3" s="1"/>
  <c r="T21" i="3" s="1"/>
  <c r="T23" i="3" s="1"/>
  <c r="T25" i="3" s="1"/>
  <c r="Y14" i="3"/>
  <c r="Y12" i="3"/>
  <c r="Y10" i="3"/>
  <c r="Y8" i="3"/>
  <c r="U7" i="3"/>
  <c r="U9" i="3" s="1"/>
  <c r="U11" i="3" s="1"/>
  <c r="U13" i="3" s="1"/>
  <c r="U15" i="3" s="1"/>
  <c r="U17" i="3" s="1"/>
  <c r="U19" i="3" s="1"/>
  <c r="U21" i="3" s="1"/>
  <c r="U23" i="3" s="1"/>
  <c r="U25" i="3" s="1"/>
  <c r="T7" i="3"/>
  <c r="T9" i="3" s="1"/>
  <c r="T11" i="3" s="1"/>
  <c r="T13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L7" i="3"/>
  <c r="L9" i="3" s="1"/>
  <c r="L11" i="3" s="1"/>
  <c r="L13" i="3" s="1"/>
  <c r="L15" i="3" s="1"/>
  <c r="L17" i="3" s="1"/>
  <c r="L19" i="3" s="1"/>
  <c r="L21" i="3" s="1"/>
  <c r="L23" i="3" s="1"/>
  <c r="L25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Y6" i="3"/>
  <c r="X5" i="3"/>
  <c r="X7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U5" i="3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O5" i="3"/>
  <c r="O7" i="3" s="1"/>
  <c r="O9" i="3" s="1"/>
  <c r="O11" i="3" s="1"/>
  <c r="O13" i="3" s="1"/>
  <c r="O1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F9" i="3" s="1"/>
  <c r="F11" i="3" s="1"/>
  <c r="F13" i="3" s="1"/>
  <c r="F15" i="3" s="1"/>
  <c r="F17" i="3" s="1"/>
  <c r="F19" i="3" s="1"/>
  <c r="E5" i="3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Y4" i="3"/>
  <c r="W28" i="2"/>
  <c r="T28" i="2"/>
  <c r="S28" i="2"/>
  <c r="O28" i="2"/>
  <c r="L28" i="2"/>
  <c r="K28" i="2"/>
  <c r="X27" i="2"/>
  <c r="X28" i="2" s="1"/>
  <c r="W27" i="2"/>
  <c r="V27" i="2"/>
  <c r="U27" i="2"/>
  <c r="U28" i="2" s="1"/>
  <c r="T27" i="2"/>
  <c r="S27" i="2"/>
  <c r="R27" i="2"/>
  <c r="Q27" i="2"/>
  <c r="Q28" i="2" s="1"/>
  <c r="P27" i="2"/>
  <c r="P28" i="2" s="1"/>
  <c r="O27" i="2"/>
  <c r="N27" i="2"/>
  <c r="M27" i="2"/>
  <c r="M28" i="2" s="1"/>
  <c r="L27" i="2"/>
  <c r="K27" i="2"/>
  <c r="I27" i="2"/>
  <c r="J28" i="2" s="1"/>
  <c r="H27" i="2"/>
  <c r="H28" i="2" s="1"/>
  <c r="Y26" i="2"/>
  <c r="J26" i="2"/>
  <c r="Y24" i="2"/>
  <c r="Y22" i="2"/>
  <c r="B21" i="2"/>
  <c r="B23" i="2" s="1"/>
  <c r="B25" i="2" s="1"/>
  <c r="B27" i="2" s="1"/>
  <c r="Y20" i="2"/>
  <c r="B19" i="2"/>
  <c r="Y18" i="2"/>
  <c r="K17" i="2"/>
  <c r="K19" i="2" s="1"/>
  <c r="K21" i="2" s="1"/>
  <c r="K23" i="2" s="1"/>
  <c r="K25" i="2" s="1"/>
  <c r="Y16" i="2"/>
  <c r="Y14" i="2"/>
  <c r="Y12" i="2"/>
  <c r="Y10" i="2"/>
  <c r="E9" i="2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Y8" i="2"/>
  <c r="U7" i="2"/>
  <c r="U9" i="2" s="1"/>
  <c r="U11" i="2" s="1"/>
  <c r="U13" i="2" s="1"/>
  <c r="U15" i="2" s="1"/>
  <c r="U17" i="2" s="1"/>
  <c r="U19" i="2" s="1"/>
  <c r="U21" i="2" s="1"/>
  <c r="U23" i="2" s="1"/>
  <c r="U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J7" i="2"/>
  <c r="J9" i="2" s="1"/>
  <c r="J11" i="2" s="1"/>
  <c r="J13" i="2" s="1"/>
  <c r="H7" i="2"/>
  <c r="H9" i="2" s="1"/>
  <c r="H11" i="2" s="1"/>
  <c r="H13" i="2" s="1"/>
  <c r="H15" i="2" s="1"/>
  <c r="H17" i="2" s="1"/>
  <c r="H19" i="2" s="1"/>
  <c r="H21" i="2" s="1"/>
  <c r="H23" i="2" s="1"/>
  <c r="H25" i="2" s="1"/>
  <c r="E7" i="2"/>
  <c r="Y6" i="2"/>
  <c r="X5" i="2"/>
  <c r="Y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Y4" i="2"/>
  <c r="Q28" i="1"/>
  <c r="K28" i="1"/>
  <c r="I28" i="1"/>
  <c r="X27" i="1"/>
  <c r="X28" i="1" s="1"/>
  <c r="W27" i="1"/>
  <c r="V27" i="1"/>
  <c r="V28" i="1" s="1"/>
  <c r="U27" i="1"/>
  <c r="T27" i="1"/>
  <c r="T28" i="1" s="1"/>
  <c r="S27" i="1"/>
  <c r="S28" i="1" s="1"/>
  <c r="R27" i="1"/>
  <c r="R28" i="1" s="1"/>
  <c r="Q27" i="1"/>
  <c r="P27" i="1"/>
  <c r="P28" i="1" s="1"/>
  <c r="O27" i="1"/>
  <c r="N27" i="1"/>
  <c r="N28" i="1" s="1"/>
  <c r="M27" i="1"/>
  <c r="L27" i="1"/>
  <c r="L28" i="1" s="1"/>
  <c r="K27" i="1"/>
  <c r="I27" i="1"/>
  <c r="J28" i="1" s="1"/>
  <c r="H27" i="1"/>
  <c r="Y26" i="1"/>
  <c r="J26" i="1"/>
  <c r="F26" i="1"/>
  <c r="E26" i="1"/>
  <c r="D26" i="1"/>
  <c r="C26" i="1"/>
  <c r="B26" i="1"/>
  <c r="Y24" i="1"/>
  <c r="F24" i="1"/>
  <c r="D24" i="1"/>
  <c r="C24" i="1"/>
  <c r="B24" i="1"/>
  <c r="Y22" i="1"/>
  <c r="F22" i="1"/>
  <c r="E22" i="1"/>
  <c r="D22" i="1"/>
  <c r="C22" i="1"/>
  <c r="B22" i="1"/>
  <c r="Y20" i="1"/>
  <c r="F20" i="1"/>
  <c r="E20" i="1"/>
  <c r="D20" i="1"/>
  <c r="C20" i="1"/>
  <c r="B20" i="1"/>
  <c r="Y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Y16" i="1"/>
  <c r="F16" i="1"/>
  <c r="E16" i="1"/>
  <c r="D16" i="1"/>
  <c r="C16" i="1"/>
  <c r="Y14" i="1"/>
  <c r="F14" i="1"/>
  <c r="E14" i="1"/>
  <c r="D14" i="1"/>
  <c r="C14" i="1"/>
  <c r="Y12" i="1"/>
  <c r="F12" i="1"/>
  <c r="E12" i="1"/>
  <c r="D12" i="1"/>
  <c r="C12" i="1"/>
  <c r="V11" i="1"/>
  <c r="V13" i="1" s="1"/>
  <c r="V15" i="1" s="1"/>
  <c r="V17" i="1" s="1"/>
  <c r="V19" i="1" s="1"/>
  <c r="V21" i="1" s="1"/>
  <c r="V23" i="1" s="1"/>
  <c r="V25" i="1" s="1"/>
  <c r="N11" i="1"/>
  <c r="N13" i="1" s="1"/>
  <c r="N15" i="1" s="1"/>
  <c r="N17" i="1" s="1"/>
  <c r="N19" i="1" s="1"/>
  <c r="N21" i="1" s="1"/>
  <c r="N23" i="1" s="1"/>
  <c r="N25" i="1" s="1"/>
  <c r="Y10" i="1"/>
  <c r="E10" i="1"/>
  <c r="D10" i="1"/>
  <c r="C10" i="1"/>
  <c r="Y8" i="1"/>
  <c r="E8" i="1"/>
  <c r="D8" i="1"/>
  <c r="C8" i="1"/>
  <c r="W7" i="1"/>
  <c r="W9" i="1" s="1"/>
  <c r="W11" i="1" s="1"/>
  <c r="W13" i="1" s="1"/>
  <c r="W15" i="1" s="1"/>
  <c r="W17" i="1" s="1"/>
  <c r="W19" i="1" s="1"/>
  <c r="W21" i="1" s="1"/>
  <c r="W23" i="1" s="1"/>
  <c r="W25" i="1" s="1"/>
  <c r="V7" i="1"/>
  <c r="V9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N7" i="1"/>
  <c r="N9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J11" i="1" s="1"/>
  <c r="J13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Y6" i="1"/>
  <c r="G6" i="1"/>
  <c r="F6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E6" i="1"/>
  <c r="D6" i="1"/>
  <c r="C6" i="1"/>
  <c r="X5" i="1"/>
  <c r="X7" i="1" s="1"/>
  <c r="W5" i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Y4" i="1"/>
  <c r="E4" i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X9" i="1" l="1"/>
  <c r="Y7" i="1"/>
  <c r="F28" i="1"/>
  <c r="E28" i="1"/>
  <c r="D28" i="3"/>
  <c r="H28" i="3"/>
  <c r="G28" i="3"/>
  <c r="H28" i="1"/>
  <c r="U28" i="1"/>
  <c r="M28" i="1"/>
  <c r="W28" i="1"/>
  <c r="X7" i="2"/>
  <c r="Y5" i="1"/>
  <c r="E28" i="3"/>
  <c r="O28" i="1"/>
  <c r="F28" i="2"/>
  <c r="G28" i="2"/>
  <c r="X9" i="3"/>
  <c r="Y7" i="3"/>
  <c r="F28" i="3"/>
  <c r="N28" i="2"/>
  <c r="R28" i="2"/>
  <c r="V28" i="2"/>
  <c r="L28" i="3"/>
  <c r="K28" i="3"/>
  <c r="P28" i="3"/>
  <c r="O28" i="3"/>
  <c r="T28" i="3"/>
  <c r="S28" i="3"/>
  <c r="X28" i="3"/>
  <c r="W28" i="3"/>
  <c r="Y5" i="3"/>
  <c r="I28" i="2"/>
  <c r="Y7" i="2" l="1"/>
  <c r="X9" i="2"/>
  <c r="Y9" i="3"/>
  <c r="X11" i="3"/>
  <c r="Y9" i="1"/>
  <c r="X11" i="1"/>
  <c r="Y11" i="1" l="1"/>
  <c r="X13" i="1"/>
  <c r="Y9" i="2"/>
  <c r="X11" i="2"/>
  <c r="X13" i="3"/>
  <c r="Y11" i="3"/>
  <c r="X15" i="1" l="1"/>
  <c r="Y13" i="1"/>
  <c r="X13" i="2"/>
  <c r="Y11" i="2"/>
  <c r="X15" i="3"/>
  <c r="Y13" i="3"/>
  <c r="X15" i="2" l="1"/>
  <c r="Y13" i="2"/>
  <c r="Y15" i="3"/>
  <c r="X17" i="3"/>
  <c r="X17" i="1"/>
  <c r="Y15" i="1"/>
  <c r="X19" i="3" l="1"/>
  <c r="Y17" i="3"/>
  <c r="Y17" i="1"/>
  <c r="X19" i="1"/>
  <c r="Y15" i="2"/>
  <c r="X17" i="2"/>
  <c r="Y17" i="2" l="1"/>
  <c r="X19" i="2"/>
  <c r="X21" i="1"/>
  <c r="Y19" i="1"/>
  <c r="X21" i="3"/>
  <c r="Y19" i="3"/>
  <c r="X23" i="1" l="1"/>
  <c r="Y21" i="1"/>
  <c r="Y19" i="2"/>
  <c r="X21" i="2"/>
  <c r="X23" i="3"/>
  <c r="Y21" i="3"/>
  <c r="X23" i="2" l="1"/>
  <c r="Y21" i="2"/>
  <c r="Y23" i="3"/>
  <c r="X25" i="3"/>
  <c r="Y25" i="3" s="1"/>
  <c r="Y23" i="1"/>
  <c r="X25" i="1"/>
  <c r="Y25" i="1" s="1"/>
  <c r="X25" i="2" l="1"/>
  <c r="Y25" i="2" s="1"/>
  <c r="Y23" i="2"/>
</calcChain>
</file>

<file path=xl/sharedStrings.xml><?xml version="1.0" encoding="utf-8"?>
<sst xmlns="http://schemas.openxmlformats.org/spreadsheetml/2006/main" count="95" uniqueCount="26">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</sst>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/>
    <cellStyle name="Currency 2" xfId="5"/>
    <cellStyle name="Normal" xfId="0" builtinId="0"/>
    <cellStyle name="Normal 2 2" xfId="1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zoomScaleNormal="100" workbookViewId="0">
      <pane xSplit="1" ySplit="3" topLeftCell="C4" activePane="bottomRight" state="frozen"/>
      <selection activeCell="X34" sqref="X34"/>
      <selection pane="topRight" activeCell="X34" sqref="X34"/>
      <selection pane="bottomLeft" activeCell="X34" sqref="X34"/>
      <selection pane="bottomRight" activeCell="X34" sqref="X34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4" width="8" style="2" customWidth="1"/>
    <col min="25" max="25" width="8.140625" style="2" customWidth="1"/>
    <col min="26" max="28" width="9.140625" style="2"/>
    <col min="29" max="29" width="10.28515625" style="2" customWidth="1"/>
    <col min="30" max="16384" width="9.140625" style="2"/>
  </cols>
  <sheetData>
    <row r="1" spans="1:2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9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9"/>
    </row>
    <row r="4" spans="1:29" x14ac:dyDescent="0.2">
      <c r="A4" s="10" t="s">
        <v>6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65.013000000000005</v>
      </c>
      <c r="T4" s="15">
        <v>67.507999999999996</v>
      </c>
      <c r="U4" s="15">
        <v>69.093999999999994</v>
      </c>
      <c r="V4" s="15">
        <v>73.78</v>
      </c>
      <c r="W4" s="15">
        <v>76.483999999999995</v>
      </c>
      <c r="X4" s="15">
        <v>77.73</v>
      </c>
      <c r="Y4" s="16">
        <f t="shared" ref="Y4:Y26" si="0">SUM(X4/W4)</f>
        <v>1.0162909889650125</v>
      </c>
    </row>
    <row r="5" spans="1:29" x14ac:dyDescent="0.2">
      <c r="A5" s="17" t="s">
        <v>7</v>
      </c>
      <c r="B5" s="18"/>
      <c r="C5" s="19">
        <f t="shared" ref="C5:X5" si="1">SUM(C4)</f>
        <v>44.6</v>
      </c>
      <c r="D5" s="20">
        <f t="shared" si="1"/>
        <v>44.85</v>
      </c>
      <c r="E5" s="20">
        <f t="shared" si="1"/>
        <v>47.22</v>
      </c>
      <c r="F5" s="21">
        <f t="shared" si="1"/>
        <v>47.96</v>
      </c>
      <c r="G5" s="21">
        <f t="shared" si="1"/>
        <v>52.4</v>
      </c>
      <c r="H5" s="21">
        <f t="shared" si="1"/>
        <v>54.38</v>
      </c>
      <c r="I5" s="21">
        <f t="shared" si="1"/>
        <v>56.51</v>
      </c>
      <c r="J5" s="21">
        <f t="shared" si="1"/>
        <v>57.008000000000003</v>
      </c>
      <c r="K5" s="21">
        <f t="shared" si="1"/>
        <v>58.598999999999997</v>
      </c>
      <c r="L5" s="21">
        <f t="shared" si="1"/>
        <v>57.253</v>
      </c>
      <c r="M5" s="21">
        <f t="shared" si="1"/>
        <v>62.13</v>
      </c>
      <c r="N5" s="21">
        <f t="shared" si="1"/>
        <v>59.17</v>
      </c>
      <c r="O5" s="21">
        <f t="shared" si="1"/>
        <v>60.978999999999999</v>
      </c>
      <c r="P5" s="21">
        <f t="shared" si="1"/>
        <v>62.152999999999999</v>
      </c>
      <c r="Q5" s="21">
        <f t="shared" si="1"/>
        <v>64.692999999999998</v>
      </c>
      <c r="R5" s="21">
        <f t="shared" si="1"/>
        <v>62.472000000000001</v>
      </c>
      <c r="S5" s="21">
        <f t="shared" si="1"/>
        <v>65.013000000000005</v>
      </c>
      <c r="T5" s="21">
        <f t="shared" si="1"/>
        <v>67.507999999999996</v>
      </c>
      <c r="U5" s="21">
        <f t="shared" si="1"/>
        <v>69.093999999999994</v>
      </c>
      <c r="V5" s="21">
        <f t="shared" si="1"/>
        <v>73.78</v>
      </c>
      <c r="W5" s="21">
        <f t="shared" si="1"/>
        <v>76.483999999999995</v>
      </c>
      <c r="X5" s="21">
        <f t="shared" si="1"/>
        <v>77.73</v>
      </c>
      <c r="Y5" s="16">
        <f t="shared" si="0"/>
        <v>1.0162909889650125</v>
      </c>
    </row>
    <row r="6" spans="1:29" x14ac:dyDescent="0.2">
      <c r="A6" s="10" t="s">
        <v>8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61.389000000000003</v>
      </c>
      <c r="T6" s="14">
        <v>64.072000000000003</v>
      </c>
      <c r="U6" s="14">
        <v>65.668000000000006</v>
      </c>
      <c r="V6" s="14">
        <v>67.138999999999996</v>
      </c>
      <c r="W6" s="14">
        <v>70.292000000000002</v>
      </c>
      <c r="X6" s="14">
        <v>72.75</v>
      </c>
      <c r="Y6" s="16">
        <f t="shared" si="0"/>
        <v>1.0349684174586011</v>
      </c>
    </row>
    <row r="7" spans="1:29" x14ac:dyDescent="0.2">
      <c r="A7" s="17" t="s">
        <v>7</v>
      </c>
      <c r="B7" s="18"/>
      <c r="C7" s="19">
        <f t="shared" ref="C7:X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126.40200000000002</v>
      </c>
      <c r="T7" s="21">
        <f t="shared" si="2"/>
        <v>131.57999999999998</v>
      </c>
      <c r="U7" s="21">
        <f t="shared" si="2"/>
        <v>134.762</v>
      </c>
      <c r="V7" s="21">
        <f t="shared" si="2"/>
        <v>140.91899999999998</v>
      </c>
      <c r="W7" s="21">
        <f t="shared" si="2"/>
        <v>146.77600000000001</v>
      </c>
      <c r="X7" s="21">
        <f t="shared" si="2"/>
        <v>150.48000000000002</v>
      </c>
      <c r="Y7" s="16">
        <f t="shared" si="0"/>
        <v>1.0252357333624027</v>
      </c>
    </row>
    <row r="8" spans="1:29" x14ac:dyDescent="0.2">
      <c r="A8" s="10" t="s">
        <v>9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71.503</v>
      </c>
      <c r="T8" s="22">
        <v>72.695999999999998</v>
      </c>
      <c r="U8" s="22">
        <v>75.361999999999995</v>
      </c>
      <c r="V8" s="22">
        <v>76.832999999999998</v>
      </c>
      <c r="W8" s="22">
        <v>79.337999999999994</v>
      </c>
      <c r="X8" s="22">
        <v>82.695999999999998</v>
      </c>
      <c r="Y8" s="16">
        <f t="shared" si="0"/>
        <v>1.0423252413723563</v>
      </c>
    </row>
    <row r="9" spans="1:29" x14ac:dyDescent="0.2">
      <c r="A9" s="17" t="s">
        <v>7</v>
      </c>
      <c r="B9" s="18"/>
      <c r="C9" s="19">
        <f t="shared" ref="C9:X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197.90500000000003</v>
      </c>
      <c r="T9" s="23">
        <f t="shared" si="3"/>
        <v>204.27599999999998</v>
      </c>
      <c r="U9" s="23">
        <f t="shared" si="3"/>
        <v>210.124</v>
      </c>
      <c r="V9" s="21">
        <f t="shared" si="3"/>
        <v>217.75199999999998</v>
      </c>
      <c r="W9" s="21">
        <f t="shared" si="3"/>
        <v>226.114</v>
      </c>
      <c r="X9" s="21">
        <f t="shared" si="3"/>
        <v>233.17600000000002</v>
      </c>
      <c r="Y9" s="16">
        <f t="shared" si="0"/>
        <v>1.0312320333990819</v>
      </c>
    </row>
    <row r="10" spans="1:29" x14ac:dyDescent="0.2">
      <c r="A10" s="10" t="s">
        <v>10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66.016999999999996</v>
      </c>
      <c r="T10" s="22">
        <v>66.057000000000002</v>
      </c>
      <c r="U10" s="22">
        <v>68.474000000000004</v>
      </c>
      <c r="V10" s="22">
        <v>71.513000000000005</v>
      </c>
      <c r="W10" s="22">
        <v>73.462000000000003</v>
      </c>
      <c r="X10" s="22">
        <v>75.566000000000003</v>
      </c>
      <c r="Y10" s="16">
        <f t="shared" si="0"/>
        <v>1.0286406577550298</v>
      </c>
    </row>
    <row r="11" spans="1:29" x14ac:dyDescent="0.2">
      <c r="A11" s="17" t="s">
        <v>7</v>
      </c>
      <c r="B11" s="18"/>
      <c r="C11" s="19">
        <f t="shared" ref="C11:X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263.92200000000003</v>
      </c>
      <c r="T11" s="23">
        <f t="shared" si="4"/>
        <v>270.33299999999997</v>
      </c>
      <c r="U11" s="23">
        <f t="shared" si="4"/>
        <v>278.59800000000001</v>
      </c>
      <c r="V11" s="21">
        <f t="shared" si="4"/>
        <v>289.26499999999999</v>
      </c>
      <c r="W11" s="21">
        <f t="shared" si="4"/>
        <v>299.57600000000002</v>
      </c>
      <c r="X11" s="21">
        <f t="shared" si="4"/>
        <v>308.74200000000002</v>
      </c>
      <c r="Y11" s="16">
        <f t="shared" si="0"/>
        <v>1.0305965764947793</v>
      </c>
    </row>
    <row r="12" spans="1:29" x14ac:dyDescent="0.2">
      <c r="A12" s="10" t="s">
        <v>11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65.957999999999998</v>
      </c>
      <c r="T12" s="22">
        <v>67.421000000000006</v>
      </c>
      <c r="U12" s="22">
        <v>70.781999999999996</v>
      </c>
      <c r="V12" s="22">
        <v>71.207999999999998</v>
      </c>
      <c r="W12" s="22">
        <v>72.936000000000007</v>
      </c>
      <c r="X12" s="22">
        <v>74.698999999999998</v>
      </c>
      <c r="Y12" s="16">
        <f t="shared" si="0"/>
        <v>1.0241718767138313</v>
      </c>
      <c r="AC12" s="25"/>
    </row>
    <row r="13" spans="1:29" x14ac:dyDescent="0.2">
      <c r="A13" s="17" t="s">
        <v>7</v>
      </c>
      <c r="B13" s="18"/>
      <c r="C13" s="19">
        <f t="shared" ref="C13:X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329.88</v>
      </c>
      <c r="T13" s="23">
        <f t="shared" si="5"/>
        <v>337.75399999999996</v>
      </c>
      <c r="U13" s="23">
        <f t="shared" si="5"/>
        <v>349.38</v>
      </c>
      <c r="V13" s="21">
        <f t="shared" si="5"/>
        <v>360.47299999999996</v>
      </c>
      <c r="W13" s="21">
        <f t="shared" si="5"/>
        <v>372.51200000000006</v>
      </c>
      <c r="X13" s="21">
        <f t="shared" si="5"/>
        <v>383.44100000000003</v>
      </c>
      <c r="Y13" s="16">
        <f t="shared" si="0"/>
        <v>1.029338652177648</v>
      </c>
    </row>
    <row r="14" spans="1:29" x14ac:dyDescent="0.2">
      <c r="A14" s="10" t="s">
        <v>12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66.620999999999995</v>
      </c>
      <c r="T14" s="14">
        <v>68.069999999999993</v>
      </c>
      <c r="U14" s="14">
        <v>69.558999999999997</v>
      </c>
      <c r="V14" s="14">
        <v>70.849999999999994</v>
      </c>
      <c r="W14" s="14">
        <v>72.477000000000004</v>
      </c>
      <c r="X14" s="14">
        <v>76.825000000000003</v>
      </c>
      <c r="Y14" s="16">
        <f t="shared" si="0"/>
        <v>1.0599914455620403</v>
      </c>
    </row>
    <row r="15" spans="1:29" x14ac:dyDescent="0.2">
      <c r="A15" s="17" t="s">
        <v>7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X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396.50099999999998</v>
      </c>
      <c r="T15" s="23">
        <f t="shared" si="7"/>
        <v>405.82399999999996</v>
      </c>
      <c r="U15" s="23">
        <f t="shared" si="7"/>
        <v>418.93899999999996</v>
      </c>
      <c r="V15" s="21">
        <f t="shared" si="7"/>
        <v>431.32299999999998</v>
      </c>
      <c r="W15" s="21">
        <f t="shared" si="7"/>
        <v>444.98900000000003</v>
      </c>
      <c r="X15" s="21">
        <f t="shared" si="7"/>
        <v>460.26600000000002</v>
      </c>
      <c r="Y15" s="16">
        <f t="shared" si="0"/>
        <v>1.0343311857147031</v>
      </c>
    </row>
    <row r="16" spans="1:29" x14ac:dyDescent="0.2">
      <c r="A16" s="10" t="s">
        <v>13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61.579000000000001</v>
      </c>
      <c r="T16" s="14">
        <v>61.023000000000003</v>
      </c>
      <c r="U16" s="14">
        <v>65.793999999999997</v>
      </c>
      <c r="V16" s="14">
        <v>67.509</v>
      </c>
      <c r="W16" s="14">
        <v>69.822000000000003</v>
      </c>
      <c r="X16" s="14">
        <v>71.766000000000005</v>
      </c>
      <c r="Y16" s="16">
        <f t="shared" si="0"/>
        <v>1.0278422273781902</v>
      </c>
    </row>
    <row r="17" spans="1:29" x14ac:dyDescent="0.2">
      <c r="A17" s="17" t="s">
        <v>7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X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458.08</v>
      </c>
      <c r="T17" s="21">
        <f t="shared" si="8"/>
        <v>466.84699999999998</v>
      </c>
      <c r="U17" s="23">
        <f t="shared" si="8"/>
        <v>484.73299999999995</v>
      </c>
      <c r="V17" s="21">
        <f t="shared" si="8"/>
        <v>498.83199999999999</v>
      </c>
      <c r="W17" s="21">
        <f t="shared" si="8"/>
        <v>514.81100000000004</v>
      </c>
      <c r="X17" s="21">
        <f t="shared" si="8"/>
        <v>532.03200000000004</v>
      </c>
      <c r="Y17" s="16">
        <f t="shared" si="0"/>
        <v>1.0334511111844931</v>
      </c>
    </row>
    <row r="18" spans="1:29" x14ac:dyDescent="0.2">
      <c r="A18" s="10" t="s">
        <v>14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62.262</v>
      </c>
      <c r="T18" s="14">
        <v>63.116999999999997</v>
      </c>
      <c r="U18" s="14">
        <v>68.150999999999996</v>
      </c>
      <c r="V18" s="14">
        <v>68.063999999999993</v>
      </c>
      <c r="W18" s="14">
        <v>68.753</v>
      </c>
      <c r="X18" s="14">
        <v>72.188000000000002</v>
      </c>
      <c r="Y18" s="16">
        <f t="shared" si="0"/>
        <v>1.0499614562273647</v>
      </c>
    </row>
    <row r="19" spans="1:29" x14ac:dyDescent="0.2">
      <c r="A19" s="17" t="s">
        <v>7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X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520.34199999999998</v>
      </c>
      <c r="T19" s="21">
        <f t="shared" si="9"/>
        <v>529.96399999999994</v>
      </c>
      <c r="U19" s="23">
        <f t="shared" si="9"/>
        <v>552.8839999999999</v>
      </c>
      <c r="V19" s="21">
        <f t="shared" si="9"/>
        <v>566.89599999999996</v>
      </c>
      <c r="W19" s="21">
        <f t="shared" si="9"/>
        <v>583.56400000000008</v>
      </c>
      <c r="X19" s="21">
        <f t="shared" si="9"/>
        <v>604.22</v>
      </c>
      <c r="Y19" s="16">
        <f t="shared" si="0"/>
        <v>1.0353962890102884</v>
      </c>
      <c r="AC19" s="26"/>
    </row>
    <row r="20" spans="1:29" x14ac:dyDescent="0.2">
      <c r="A20" s="10" t="s">
        <v>15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64.995999999999995</v>
      </c>
      <c r="T20" s="14">
        <v>65.397999999999996</v>
      </c>
      <c r="U20" s="14">
        <v>69.355000000000004</v>
      </c>
      <c r="V20" s="14">
        <v>71.197000000000003</v>
      </c>
      <c r="W20" s="14">
        <v>73.034000000000006</v>
      </c>
      <c r="X20" s="14">
        <v>73.747</v>
      </c>
      <c r="Y20" s="16">
        <f t="shared" si="0"/>
        <v>1.0097625763343099</v>
      </c>
    </row>
    <row r="21" spans="1:29" x14ac:dyDescent="0.2">
      <c r="A21" s="17" t="s">
        <v>7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X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585.33799999999997</v>
      </c>
      <c r="T21" s="21">
        <f t="shared" si="11"/>
        <v>595.36199999999997</v>
      </c>
      <c r="U21" s="23">
        <f t="shared" si="11"/>
        <v>622.23899999999992</v>
      </c>
      <c r="V21" s="21">
        <f t="shared" si="11"/>
        <v>638.09299999999996</v>
      </c>
      <c r="W21" s="21">
        <f t="shared" si="11"/>
        <v>656.59800000000007</v>
      </c>
      <c r="X21" s="21">
        <f t="shared" si="11"/>
        <v>677.96699999999998</v>
      </c>
      <c r="Y21" s="16">
        <f t="shared" si="0"/>
        <v>1.0325450275511041</v>
      </c>
    </row>
    <row r="22" spans="1:29" x14ac:dyDescent="0.2">
      <c r="A22" s="10" t="s">
        <v>16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63.99</v>
      </c>
      <c r="T22" s="14">
        <v>65.066000000000003</v>
      </c>
      <c r="U22" s="14">
        <v>68.75</v>
      </c>
      <c r="V22" s="14">
        <v>70.563999999999993</v>
      </c>
      <c r="W22" s="14">
        <v>73.995999999999995</v>
      </c>
      <c r="X22" s="14">
        <v>74.305999999999997</v>
      </c>
      <c r="Y22" s="16">
        <f t="shared" si="0"/>
        <v>1.0041894156440889</v>
      </c>
    </row>
    <row r="23" spans="1:29" x14ac:dyDescent="0.2">
      <c r="A23" s="17" t="s">
        <v>7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X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649.32799999999997</v>
      </c>
      <c r="T23" s="21">
        <f t="shared" si="13"/>
        <v>660.428</v>
      </c>
      <c r="U23" s="23">
        <f t="shared" si="13"/>
        <v>690.98899999999992</v>
      </c>
      <c r="V23" s="21">
        <f t="shared" si="13"/>
        <v>708.65699999999993</v>
      </c>
      <c r="W23" s="21">
        <f t="shared" si="13"/>
        <v>730.59400000000005</v>
      </c>
      <c r="X23" s="21">
        <f t="shared" si="13"/>
        <v>752.27300000000002</v>
      </c>
      <c r="Y23" s="16">
        <f t="shared" si="0"/>
        <v>1.0296731153007004</v>
      </c>
    </row>
    <row r="24" spans="1:29" x14ac:dyDescent="0.2">
      <c r="A24" s="10" t="s">
        <v>17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65.831999999999994</v>
      </c>
      <c r="T24" s="14">
        <v>67.128</v>
      </c>
      <c r="U24" s="14">
        <v>68.22</v>
      </c>
      <c r="V24" s="14">
        <v>71.748999999999995</v>
      </c>
      <c r="W24" s="14">
        <v>71.378</v>
      </c>
      <c r="X24" s="14">
        <v>73.778000000000006</v>
      </c>
      <c r="Y24" s="16">
        <f t="shared" si="0"/>
        <v>1.0336238056544034</v>
      </c>
    </row>
    <row r="25" spans="1:29" x14ac:dyDescent="0.2">
      <c r="A25" s="17" t="s">
        <v>7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W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715.16</v>
      </c>
      <c r="T25" s="21">
        <f t="shared" si="15"/>
        <v>727.55600000000004</v>
      </c>
      <c r="U25" s="23">
        <f t="shared" si="15"/>
        <v>759.20899999999995</v>
      </c>
      <c r="V25" s="23">
        <f t="shared" si="15"/>
        <v>780.40599999999995</v>
      </c>
      <c r="W25" s="23">
        <f t="shared" si="15"/>
        <v>801.97200000000009</v>
      </c>
      <c r="X25" s="23">
        <f>SUM(X23:X24)</f>
        <v>826.05100000000004</v>
      </c>
      <c r="Y25" s="16">
        <f t="shared" si="0"/>
        <v>1.0300247390183197</v>
      </c>
    </row>
    <row r="26" spans="1:29" x14ac:dyDescent="0.2">
      <c r="A26" s="27" t="s">
        <v>18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72.995000000000005</v>
      </c>
      <c r="T26" s="30">
        <v>73.411000000000001</v>
      </c>
      <c r="U26" s="30">
        <v>76.525999999999996</v>
      </c>
      <c r="V26" s="30">
        <v>79.075999999999993</v>
      </c>
      <c r="W26" s="30">
        <v>81.614000000000004</v>
      </c>
      <c r="X26" s="30">
        <v>83.923000000000002</v>
      </c>
      <c r="Y26" s="16">
        <f t="shared" si="0"/>
        <v>1.0282917146567991</v>
      </c>
    </row>
    <row r="27" spans="1:29" x14ac:dyDescent="0.2">
      <c r="A27" s="17" t="s">
        <v>19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X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788.15499999999997</v>
      </c>
      <c r="T27" s="21">
        <f t="shared" si="17"/>
        <v>800.9670000000001</v>
      </c>
      <c r="U27" s="21">
        <f t="shared" si="17"/>
        <v>835.7349999999999</v>
      </c>
      <c r="V27" s="21">
        <f t="shared" si="17"/>
        <v>859.48199999999997</v>
      </c>
      <c r="W27" s="21">
        <f t="shared" si="17"/>
        <v>883.58600000000013</v>
      </c>
      <c r="X27" s="21">
        <f t="shared" si="17"/>
        <v>909.97400000000005</v>
      </c>
      <c r="Y27" s="33"/>
      <c r="AB27" s="25"/>
    </row>
    <row r="28" spans="1:29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X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1.0705994857242986</v>
      </c>
      <c r="T28" s="37">
        <f t="shared" si="19"/>
        <v>1.016255685747093</v>
      </c>
      <c r="U28" s="36">
        <f t="shared" si="19"/>
        <v>1.0434075311467261</v>
      </c>
      <c r="V28" s="36">
        <f t="shared" si="19"/>
        <v>1.0284145093839556</v>
      </c>
      <c r="W28" s="36">
        <f t="shared" si="19"/>
        <v>1.0280447990766532</v>
      </c>
      <c r="X28" s="36">
        <f t="shared" si="19"/>
        <v>1.0298646651259753</v>
      </c>
      <c r="Y28" s="38"/>
      <c r="AC28" s="39"/>
    </row>
    <row r="29" spans="1:29" x14ac:dyDescent="0.2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38"/>
    </row>
    <row r="30" spans="1:29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38"/>
    </row>
    <row r="31" spans="1:29" x14ac:dyDescent="0.2">
      <c r="A31" s="42" t="s">
        <v>22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1"/>
    </row>
    <row r="32" spans="1:29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1"/>
    </row>
    <row r="33" spans="1:29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AB33" s="43"/>
      <c r="AC33" s="43"/>
    </row>
    <row r="34" spans="1:29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9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9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AB36" s="43"/>
      <c r="AC36" s="43"/>
    </row>
    <row r="37" spans="1:29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9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40" spans="1:29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mergeCells count="4">
    <mergeCell ref="A1:Y1"/>
    <mergeCell ref="A2:Y2"/>
    <mergeCell ref="A29:V29"/>
    <mergeCell ref="A30:V30"/>
  </mergeCells>
  <pageMargins left="0.2" right="0.15" top="1" bottom="1" header="0.5" footer="0.5"/>
  <pageSetup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="90" zoomScaleNormal="90" workbookViewId="0">
      <pane xSplit="2" ySplit="3" topLeftCell="C4" activePane="bottomRight" state="frozen"/>
      <selection activeCell="X34" sqref="X34"/>
      <selection pane="topRight" activeCell="X34" sqref="X34"/>
      <selection pane="bottomLeft" activeCell="X34" sqref="X34"/>
      <selection pane="bottomRight" activeCell="X34" sqref="X34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4" width="8" style="2" customWidth="1"/>
    <col min="25" max="25" width="7.42578125" style="2" customWidth="1"/>
    <col min="26" max="27" width="9.140625" style="2"/>
    <col min="28" max="28" width="10" style="2" customWidth="1"/>
    <col min="29" max="29" width="9.140625" style="2"/>
    <col min="30" max="30" width="9.140625" style="47"/>
    <col min="31" max="36" width="16.140625" style="2" customWidth="1"/>
    <col min="37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2" ht="15.75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2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AD3" s="51"/>
      <c r="AF3" s="52"/>
    </row>
    <row r="4" spans="1:32" ht="15" customHeight="1" x14ac:dyDescent="0.3">
      <c r="A4" s="53" t="s">
        <v>6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57.100999999999999</v>
      </c>
      <c r="T4" s="59">
        <v>59.284999999999997</v>
      </c>
      <c r="U4" s="59">
        <v>60.308</v>
      </c>
      <c r="V4" s="59">
        <v>64.706000000000003</v>
      </c>
      <c r="W4" s="59">
        <v>65.856999999999999</v>
      </c>
      <c r="X4" s="59">
        <v>68.08</v>
      </c>
      <c r="Y4" s="16">
        <f t="shared" ref="Y4:Y26" si="0">SUM(X4/W4)</f>
        <v>1.0337549539153013</v>
      </c>
      <c r="Z4" s="47"/>
      <c r="AA4" s="47"/>
      <c r="AB4" s="47"/>
      <c r="AC4" s="47"/>
      <c r="AE4" s="47"/>
      <c r="AF4" s="47"/>
    </row>
    <row r="5" spans="1:32" ht="15" customHeight="1" x14ac:dyDescent="0.3">
      <c r="A5" s="62" t="s">
        <v>7</v>
      </c>
      <c r="B5" s="63"/>
      <c r="C5" s="64">
        <f t="shared" ref="C5:X5" si="1">SUM(C4)</f>
        <v>44.33</v>
      </c>
      <c r="D5" s="65">
        <f t="shared" si="1"/>
        <v>44.5</v>
      </c>
      <c r="E5" s="65">
        <f t="shared" si="1"/>
        <v>46.5</v>
      </c>
      <c r="F5" s="66">
        <f t="shared" si="1"/>
        <v>46.4</v>
      </c>
      <c r="G5" s="66">
        <f t="shared" si="1"/>
        <v>50.29</v>
      </c>
      <c r="H5" s="66">
        <f t="shared" si="1"/>
        <v>51.92</v>
      </c>
      <c r="I5" s="66">
        <f t="shared" si="1"/>
        <v>54.13</v>
      </c>
      <c r="J5" s="66">
        <f t="shared" si="1"/>
        <v>53.581000000000003</v>
      </c>
      <c r="K5" s="66">
        <f t="shared" si="1"/>
        <v>54.01</v>
      </c>
      <c r="L5" s="66">
        <f t="shared" si="1"/>
        <v>52.74</v>
      </c>
      <c r="M5" s="66">
        <f t="shared" si="1"/>
        <v>56.22</v>
      </c>
      <c r="N5" s="66">
        <f t="shared" si="1"/>
        <v>53.454000000000001</v>
      </c>
      <c r="O5" s="65">
        <f t="shared" si="1"/>
        <v>54.183999999999997</v>
      </c>
      <c r="P5" s="66">
        <f t="shared" si="1"/>
        <v>55.87</v>
      </c>
      <c r="Q5" s="66">
        <f t="shared" si="1"/>
        <v>57.064</v>
      </c>
      <c r="R5" s="66">
        <f t="shared" si="1"/>
        <v>54.503</v>
      </c>
      <c r="S5" s="66">
        <f t="shared" si="1"/>
        <v>57.100999999999999</v>
      </c>
      <c r="T5" s="66">
        <f t="shared" si="1"/>
        <v>59.284999999999997</v>
      </c>
      <c r="U5" s="66">
        <f t="shared" si="1"/>
        <v>60.308</v>
      </c>
      <c r="V5" s="66">
        <f t="shared" si="1"/>
        <v>64.706000000000003</v>
      </c>
      <c r="W5" s="66">
        <f t="shared" si="1"/>
        <v>65.856999999999999</v>
      </c>
      <c r="X5" s="66">
        <f t="shared" si="1"/>
        <v>68.08</v>
      </c>
      <c r="Y5" s="16">
        <f t="shared" si="0"/>
        <v>1.0337549539153013</v>
      </c>
      <c r="Z5" s="47"/>
      <c r="AA5" s="47"/>
      <c r="AB5" s="47"/>
    </row>
    <row r="6" spans="1:32" ht="15" customHeight="1" x14ac:dyDescent="0.3">
      <c r="A6" s="53" t="s">
        <v>8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54.18</v>
      </c>
      <c r="T6" s="57">
        <v>57.136000000000003</v>
      </c>
      <c r="U6" s="57">
        <v>58.216999999999999</v>
      </c>
      <c r="V6" s="57">
        <v>59.366</v>
      </c>
      <c r="W6" s="57">
        <v>62.287999999999997</v>
      </c>
      <c r="X6" s="57">
        <v>64.715999999999994</v>
      </c>
      <c r="Y6" s="16">
        <f t="shared" si="0"/>
        <v>1.0389802209093244</v>
      </c>
      <c r="Z6" s="47"/>
      <c r="AA6" s="47"/>
      <c r="AB6" s="47"/>
    </row>
    <row r="7" spans="1:32" ht="15" customHeight="1" x14ac:dyDescent="0.3">
      <c r="A7" s="62" t="s">
        <v>7</v>
      </c>
      <c r="B7" s="63"/>
      <c r="C7" s="64">
        <f t="shared" ref="C7:X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111.28100000000001</v>
      </c>
      <c r="T7" s="66">
        <f t="shared" si="2"/>
        <v>116.42099999999999</v>
      </c>
      <c r="U7" s="66">
        <f t="shared" si="2"/>
        <v>118.52500000000001</v>
      </c>
      <c r="V7" s="66">
        <f t="shared" si="2"/>
        <v>124.072</v>
      </c>
      <c r="W7" s="66">
        <f t="shared" si="2"/>
        <v>128.14499999999998</v>
      </c>
      <c r="X7" s="66">
        <f t="shared" si="2"/>
        <v>132.79599999999999</v>
      </c>
      <c r="Y7" s="16">
        <f t="shared" si="0"/>
        <v>1.0362948222716455</v>
      </c>
      <c r="Z7" s="47"/>
      <c r="AA7" s="47"/>
      <c r="AB7" s="47"/>
    </row>
    <row r="8" spans="1:32" ht="15" customHeight="1" x14ac:dyDescent="0.3">
      <c r="A8" s="53" t="s">
        <v>9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63.662999999999997</v>
      </c>
      <c r="T8" s="68">
        <v>64.929000000000002</v>
      </c>
      <c r="U8" s="68">
        <v>65.986000000000004</v>
      </c>
      <c r="V8" s="68">
        <v>68.082999999999998</v>
      </c>
      <c r="W8" s="68">
        <v>71.209999999999994</v>
      </c>
      <c r="X8" s="68">
        <v>72.997</v>
      </c>
      <c r="Y8" s="16">
        <f t="shared" si="0"/>
        <v>1.0250947900575762</v>
      </c>
      <c r="Z8" s="47"/>
      <c r="AA8" s="47"/>
      <c r="AB8" s="70"/>
    </row>
    <row r="9" spans="1:32" ht="14.45" customHeight="1" x14ac:dyDescent="0.3">
      <c r="A9" s="62" t="s">
        <v>7</v>
      </c>
      <c r="B9" s="63"/>
      <c r="C9" s="64">
        <f t="shared" ref="C9:X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174.94400000000002</v>
      </c>
      <c r="T9" s="71">
        <f t="shared" si="3"/>
        <v>181.35</v>
      </c>
      <c r="U9" s="71">
        <f t="shared" si="3"/>
        <v>184.51100000000002</v>
      </c>
      <c r="V9" s="66">
        <f t="shared" si="3"/>
        <v>192.155</v>
      </c>
      <c r="W9" s="66">
        <f t="shared" si="3"/>
        <v>199.35499999999996</v>
      </c>
      <c r="X9" s="66">
        <f t="shared" si="3"/>
        <v>205.79300000000001</v>
      </c>
      <c r="Y9" s="16">
        <f t="shared" si="0"/>
        <v>1.0322941486293298</v>
      </c>
      <c r="Z9" s="47"/>
      <c r="AA9" s="47"/>
      <c r="AB9" s="47"/>
    </row>
    <row r="10" spans="1:32" ht="14.45" customHeight="1" x14ac:dyDescent="0.3">
      <c r="A10" s="53" t="s">
        <v>10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57.972999999999999</v>
      </c>
      <c r="T10" s="68">
        <v>58.412999999999997</v>
      </c>
      <c r="U10" s="68">
        <v>60.024000000000001</v>
      </c>
      <c r="V10" s="68">
        <v>62.597999999999999</v>
      </c>
      <c r="W10" s="68">
        <v>64.992999999999995</v>
      </c>
      <c r="X10" s="68">
        <v>65.525000000000006</v>
      </c>
      <c r="Y10" s="16">
        <f t="shared" si="0"/>
        <v>1.0081854968996662</v>
      </c>
      <c r="Z10" s="47"/>
      <c r="AA10" s="47"/>
      <c r="AB10" s="47"/>
    </row>
    <row r="11" spans="1:32" ht="14.45" customHeight="1" x14ac:dyDescent="0.3">
      <c r="A11" s="62" t="s">
        <v>7</v>
      </c>
      <c r="B11" s="63"/>
      <c r="C11" s="64">
        <f t="shared" ref="C11:X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232.91700000000003</v>
      </c>
      <c r="T11" s="71">
        <f t="shared" si="4"/>
        <v>239.76299999999998</v>
      </c>
      <c r="U11" s="71">
        <f t="shared" si="4"/>
        <v>244.53500000000003</v>
      </c>
      <c r="V11" s="66">
        <f t="shared" si="4"/>
        <v>254.75299999999999</v>
      </c>
      <c r="W11" s="66">
        <f t="shared" si="4"/>
        <v>264.34799999999996</v>
      </c>
      <c r="X11" s="66">
        <f t="shared" si="4"/>
        <v>271.31799999999998</v>
      </c>
      <c r="Y11" s="16">
        <f t="shared" si="0"/>
        <v>1.0263667589692376</v>
      </c>
      <c r="Z11" s="47"/>
      <c r="AA11" s="47"/>
      <c r="AB11" s="47"/>
    </row>
    <row r="12" spans="1:32" ht="14.45" customHeight="1" x14ac:dyDescent="0.3">
      <c r="A12" s="53" t="s">
        <v>11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58.462000000000003</v>
      </c>
      <c r="T12" s="68">
        <v>59.709000000000003</v>
      </c>
      <c r="U12" s="68">
        <v>62.064</v>
      </c>
      <c r="V12" s="68">
        <v>62.478999999999999</v>
      </c>
      <c r="W12" s="68">
        <v>64.155000000000001</v>
      </c>
      <c r="X12" s="68">
        <v>65.876000000000005</v>
      </c>
      <c r="Y12" s="16">
        <f t="shared" si="0"/>
        <v>1.0268256566128906</v>
      </c>
      <c r="Z12" s="47"/>
      <c r="AA12" s="47"/>
      <c r="AB12" s="47"/>
    </row>
    <row r="13" spans="1:32" ht="14.45" customHeight="1" x14ac:dyDescent="0.3">
      <c r="A13" s="62" t="s">
        <v>7</v>
      </c>
      <c r="B13" s="63"/>
      <c r="C13" s="64">
        <f t="shared" ref="C13:X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291.37900000000002</v>
      </c>
      <c r="T13" s="71">
        <f t="shared" si="5"/>
        <v>299.47199999999998</v>
      </c>
      <c r="U13" s="71">
        <f t="shared" si="5"/>
        <v>306.59900000000005</v>
      </c>
      <c r="V13" s="66">
        <f t="shared" si="5"/>
        <v>317.23199999999997</v>
      </c>
      <c r="W13" s="66">
        <f t="shared" si="5"/>
        <v>328.50299999999993</v>
      </c>
      <c r="X13" s="66">
        <f t="shared" si="5"/>
        <v>337.19399999999996</v>
      </c>
      <c r="Y13" s="16">
        <f t="shared" si="0"/>
        <v>1.0264563793937955</v>
      </c>
      <c r="Z13" s="47"/>
      <c r="AA13" s="47"/>
      <c r="AB13" s="47"/>
      <c r="AC13" s="47"/>
    </row>
    <row r="14" spans="1:32" ht="14.45" customHeight="1" x14ac:dyDescent="0.3">
      <c r="A14" s="53" t="s">
        <v>12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57.896999999999998</v>
      </c>
      <c r="T14" s="57">
        <v>60.393000000000001</v>
      </c>
      <c r="U14" s="57">
        <v>61.066000000000003</v>
      </c>
      <c r="V14" s="57">
        <v>62.774000000000001</v>
      </c>
      <c r="W14" s="57">
        <v>63.826999999999998</v>
      </c>
      <c r="X14" s="57">
        <v>66.954999999999998</v>
      </c>
      <c r="Y14" s="16">
        <f t="shared" si="0"/>
        <v>1.0490074733263353</v>
      </c>
      <c r="Z14" s="47"/>
      <c r="AA14" s="47"/>
      <c r="AB14" s="47"/>
      <c r="AC14" s="47"/>
    </row>
    <row r="15" spans="1:32" ht="14.45" customHeight="1" x14ac:dyDescent="0.3">
      <c r="A15" s="62" t="s">
        <v>7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X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349.27600000000001</v>
      </c>
      <c r="T15" s="71">
        <f t="shared" si="7"/>
        <v>359.86500000000001</v>
      </c>
      <c r="U15" s="71">
        <f t="shared" si="7"/>
        <v>367.66500000000008</v>
      </c>
      <c r="V15" s="66">
        <f t="shared" si="7"/>
        <v>380.00599999999997</v>
      </c>
      <c r="W15" s="66">
        <f t="shared" si="7"/>
        <v>392.32999999999993</v>
      </c>
      <c r="X15" s="66">
        <f t="shared" si="7"/>
        <v>404.14899999999994</v>
      </c>
      <c r="Y15" s="16">
        <f t="shared" si="0"/>
        <v>1.030125149746387</v>
      </c>
      <c r="Z15" s="47"/>
      <c r="AA15" s="47"/>
      <c r="AB15" s="47"/>
      <c r="AC15" s="47"/>
    </row>
    <row r="16" spans="1:32" ht="14.45" customHeight="1" x14ac:dyDescent="0.3">
      <c r="A16" s="53" t="s">
        <v>13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54.222999999999999</v>
      </c>
      <c r="T16" s="57">
        <v>54.265999999999998</v>
      </c>
      <c r="U16" s="57">
        <v>58.329000000000001</v>
      </c>
      <c r="V16" s="57">
        <v>59.128999999999998</v>
      </c>
      <c r="W16" s="57">
        <v>60.673999999999999</v>
      </c>
      <c r="X16" s="57">
        <v>62.034999999999997</v>
      </c>
      <c r="Y16" s="16">
        <f t="shared" si="0"/>
        <v>1.0224313544516597</v>
      </c>
      <c r="Z16" s="47"/>
      <c r="AA16" s="47"/>
      <c r="AB16" s="47"/>
      <c r="AC16" s="47"/>
    </row>
    <row r="17" spans="1:32" ht="14.45" customHeight="1" x14ac:dyDescent="0.3">
      <c r="A17" s="62" t="s">
        <v>7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X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403.49900000000002</v>
      </c>
      <c r="T17" s="66">
        <f t="shared" si="8"/>
        <v>414.13100000000003</v>
      </c>
      <c r="U17" s="71">
        <f t="shared" si="8"/>
        <v>425.99400000000009</v>
      </c>
      <c r="V17" s="66">
        <f t="shared" si="8"/>
        <v>439.13499999999999</v>
      </c>
      <c r="W17" s="66">
        <f t="shared" si="8"/>
        <v>453.00399999999991</v>
      </c>
      <c r="X17" s="66">
        <f t="shared" si="8"/>
        <v>466.18399999999997</v>
      </c>
      <c r="Y17" s="16">
        <f t="shared" si="0"/>
        <v>1.0290946658307654</v>
      </c>
      <c r="Z17" s="47"/>
      <c r="AA17" s="47"/>
      <c r="AB17" s="47"/>
      <c r="AC17" s="47"/>
      <c r="AE17" s="47"/>
      <c r="AF17" s="47"/>
    </row>
    <row r="18" spans="1:32" ht="14.45" customHeight="1" x14ac:dyDescent="0.3">
      <c r="A18" s="53" t="s">
        <v>14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54.795999999999999</v>
      </c>
      <c r="T18" s="57">
        <v>56.076000000000001</v>
      </c>
      <c r="U18" s="57">
        <v>59.460999999999999</v>
      </c>
      <c r="V18" s="57">
        <v>60.203000000000003</v>
      </c>
      <c r="W18" s="57">
        <v>60.915999999999997</v>
      </c>
      <c r="X18" s="57">
        <v>63.183</v>
      </c>
      <c r="Y18" s="16">
        <f t="shared" si="0"/>
        <v>1.0372151815614945</v>
      </c>
      <c r="Z18" s="47"/>
      <c r="AA18" s="47"/>
      <c r="AB18" s="47"/>
      <c r="AC18" s="47"/>
      <c r="AE18" s="47"/>
      <c r="AF18" s="47"/>
    </row>
    <row r="19" spans="1:32" ht="14.45" customHeight="1" x14ac:dyDescent="0.3">
      <c r="A19" s="62" t="s">
        <v>7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X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458.29500000000002</v>
      </c>
      <c r="T19" s="66">
        <f t="shared" si="9"/>
        <v>470.20700000000005</v>
      </c>
      <c r="U19" s="71">
        <f t="shared" si="9"/>
        <v>485.4550000000001</v>
      </c>
      <c r="V19" s="66">
        <f t="shared" si="9"/>
        <v>499.33799999999997</v>
      </c>
      <c r="W19" s="66">
        <f t="shared" si="9"/>
        <v>513.91999999999985</v>
      </c>
      <c r="X19" s="66">
        <f t="shared" si="9"/>
        <v>529.36699999999996</v>
      </c>
      <c r="Y19" s="16">
        <f t="shared" si="0"/>
        <v>1.0300572073474472</v>
      </c>
      <c r="Z19" s="47"/>
      <c r="AA19" s="47"/>
      <c r="AB19" s="47"/>
      <c r="AC19" s="47"/>
      <c r="AE19" s="47"/>
      <c r="AF19" s="47"/>
    </row>
    <row r="20" spans="1:32" ht="14.45" customHeight="1" x14ac:dyDescent="0.3">
      <c r="A20" s="53" t="s">
        <v>15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56.898000000000003</v>
      </c>
      <c r="T20" s="57">
        <v>58.677</v>
      </c>
      <c r="U20" s="57">
        <v>62.164000000000001</v>
      </c>
      <c r="V20" s="57">
        <v>63.4</v>
      </c>
      <c r="W20" s="57">
        <v>65.11</v>
      </c>
      <c r="X20" s="57">
        <v>64.83</v>
      </c>
      <c r="Y20" s="16">
        <f t="shared" si="0"/>
        <v>0.99569958531715552</v>
      </c>
      <c r="Z20" s="47"/>
      <c r="AA20" s="47"/>
      <c r="AB20" s="47"/>
      <c r="AC20" s="47"/>
      <c r="AE20" s="47"/>
      <c r="AF20" s="47"/>
    </row>
    <row r="21" spans="1:32" ht="14.45" customHeight="1" x14ac:dyDescent="0.3">
      <c r="A21" s="62" t="s">
        <v>7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X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515.19299999999998</v>
      </c>
      <c r="T21" s="66">
        <f t="shared" si="11"/>
        <v>528.88400000000001</v>
      </c>
      <c r="U21" s="71">
        <f t="shared" si="11"/>
        <v>547.61900000000014</v>
      </c>
      <c r="V21" s="66">
        <f t="shared" si="11"/>
        <v>562.73799999999994</v>
      </c>
      <c r="W21" s="66">
        <f t="shared" si="11"/>
        <v>579.02999999999986</v>
      </c>
      <c r="X21" s="66">
        <f t="shared" si="11"/>
        <v>594.197</v>
      </c>
      <c r="Y21" s="16">
        <f t="shared" si="0"/>
        <v>1.0261938068839269</v>
      </c>
      <c r="Z21" s="47"/>
      <c r="AA21" s="47"/>
      <c r="AB21" s="47"/>
      <c r="AC21" s="47"/>
      <c r="AE21" s="47"/>
      <c r="AF21" s="47"/>
    </row>
    <row r="22" spans="1:32" ht="14.45" customHeight="1" x14ac:dyDescent="0.3">
      <c r="A22" s="53" t="s">
        <v>16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56.83</v>
      </c>
      <c r="T22" s="57">
        <v>58.203000000000003</v>
      </c>
      <c r="U22" s="57">
        <v>60.067</v>
      </c>
      <c r="V22" s="57">
        <v>62.265999999999998</v>
      </c>
      <c r="W22" s="57">
        <v>65.567999999999998</v>
      </c>
      <c r="X22" s="57">
        <v>65.275000000000006</v>
      </c>
      <c r="Y22" s="16">
        <f t="shared" si="0"/>
        <v>0.99553135675939497</v>
      </c>
      <c r="Z22" s="47"/>
      <c r="AA22" s="47"/>
      <c r="AB22" s="47"/>
      <c r="AC22" s="47"/>
      <c r="AE22" s="47"/>
      <c r="AF22" s="47"/>
    </row>
    <row r="23" spans="1:32" ht="14.45" customHeight="1" x14ac:dyDescent="0.3">
      <c r="A23" s="62" t="s">
        <v>7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X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572.02300000000002</v>
      </c>
      <c r="T23" s="66">
        <f t="shared" si="13"/>
        <v>587.08699999999999</v>
      </c>
      <c r="U23" s="71">
        <f t="shared" si="13"/>
        <v>607.68600000000015</v>
      </c>
      <c r="V23" s="66">
        <f t="shared" si="13"/>
        <v>625.00399999999991</v>
      </c>
      <c r="W23" s="66">
        <f t="shared" si="13"/>
        <v>644.59799999999984</v>
      </c>
      <c r="X23" s="66">
        <f t="shared" si="13"/>
        <v>659.47199999999998</v>
      </c>
      <c r="Y23" s="16">
        <f t="shared" si="0"/>
        <v>1.023074846648609</v>
      </c>
      <c r="Z23" s="47"/>
      <c r="AA23" s="47"/>
      <c r="AB23" s="47"/>
      <c r="AC23" s="47"/>
      <c r="AE23" s="47"/>
      <c r="AF23" s="47"/>
    </row>
    <row r="24" spans="1:32" ht="14.45" customHeight="1" x14ac:dyDescent="0.3">
      <c r="A24" s="53" t="s">
        <v>17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58.648000000000003</v>
      </c>
      <c r="T24" s="57">
        <v>59.683</v>
      </c>
      <c r="U24" s="57">
        <v>59.92</v>
      </c>
      <c r="V24" s="57">
        <v>63.838000000000001</v>
      </c>
      <c r="W24" s="57">
        <v>64.009</v>
      </c>
      <c r="X24" s="57">
        <v>64.382000000000005</v>
      </c>
      <c r="Y24" s="16">
        <f t="shared" si="0"/>
        <v>1.0058273055351592</v>
      </c>
      <c r="Z24" s="47"/>
      <c r="AA24" s="47"/>
      <c r="AB24" s="47"/>
      <c r="AC24" s="47"/>
      <c r="AE24" s="47"/>
      <c r="AF24" s="47"/>
    </row>
    <row r="25" spans="1:32" ht="14.45" customHeight="1" x14ac:dyDescent="0.3">
      <c r="A25" s="62" t="s">
        <v>7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W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630.67100000000005</v>
      </c>
      <c r="T25" s="66">
        <f t="shared" si="15"/>
        <v>646.77</v>
      </c>
      <c r="U25" s="71">
        <f t="shared" si="15"/>
        <v>667.60600000000011</v>
      </c>
      <c r="V25" s="71">
        <f t="shared" si="15"/>
        <v>688.84199999999987</v>
      </c>
      <c r="W25" s="71">
        <f t="shared" si="15"/>
        <v>708.60699999999986</v>
      </c>
      <c r="X25" s="71">
        <f>SUM(X23:X24)</f>
        <v>723.85400000000004</v>
      </c>
      <c r="Y25" s="16">
        <f t="shared" si="0"/>
        <v>1.0215168633671416</v>
      </c>
      <c r="Z25" s="47"/>
      <c r="AA25" s="47"/>
      <c r="AB25" s="47"/>
      <c r="AC25" s="47"/>
      <c r="AE25" s="47"/>
      <c r="AF25" s="47"/>
    </row>
    <row r="26" spans="1:32" ht="14.45" customHeight="1" x14ac:dyDescent="0.3">
      <c r="A26" s="72" t="s">
        <v>18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65.093000000000004</v>
      </c>
      <c r="T26" s="75">
        <v>65.658000000000001</v>
      </c>
      <c r="U26" s="75">
        <v>69.001999999999995</v>
      </c>
      <c r="V26" s="75">
        <v>69.772999999999996</v>
      </c>
      <c r="W26" s="75">
        <v>71.671999999999997</v>
      </c>
      <c r="X26" s="75">
        <v>71.956000000000003</v>
      </c>
      <c r="Y26" s="16">
        <f t="shared" si="0"/>
        <v>1.003962495814265</v>
      </c>
      <c r="Z26" s="47"/>
      <c r="AA26" s="47"/>
      <c r="AB26" s="47"/>
      <c r="AC26" s="47"/>
      <c r="AE26" s="47"/>
      <c r="AF26" s="47"/>
    </row>
    <row r="27" spans="1:32" ht="14.45" customHeight="1" x14ac:dyDescent="0.3">
      <c r="A27" s="62" t="s">
        <v>19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X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695.76400000000001</v>
      </c>
      <c r="T27" s="66">
        <f t="shared" si="17"/>
        <v>712.428</v>
      </c>
      <c r="U27" s="66">
        <f t="shared" si="17"/>
        <v>736.60800000000006</v>
      </c>
      <c r="V27" s="66">
        <f t="shared" si="17"/>
        <v>758.6149999999999</v>
      </c>
      <c r="W27" s="66">
        <f t="shared" si="17"/>
        <v>780.27899999999988</v>
      </c>
      <c r="X27" s="66">
        <f t="shared" si="17"/>
        <v>795.81000000000006</v>
      </c>
      <c r="Y27" s="77"/>
      <c r="Z27" s="47"/>
      <c r="AA27" s="47"/>
      <c r="AB27" s="47"/>
      <c r="AC27" s="47"/>
      <c r="AE27" s="47"/>
      <c r="AF27" s="47"/>
    </row>
    <row r="28" spans="1:32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X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1.0686026813209093</v>
      </c>
      <c r="T28" s="16">
        <f t="shared" si="19"/>
        <v>1.0239506499330233</v>
      </c>
      <c r="U28" s="16">
        <f t="shared" si="19"/>
        <v>1.0339402718590511</v>
      </c>
      <c r="V28" s="16">
        <f t="shared" si="19"/>
        <v>1.0298761349320125</v>
      </c>
      <c r="W28" s="16">
        <f t="shared" si="19"/>
        <v>1.028557305088879</v>
      </c>
      <c r="X28" s="16">
        <f t="shared" si="19"/>
        <v>1.0199044188040434</v>
      </c>
      <c r="Y28" s="79"/>
    </row>
    <row r="29" spans="1:32" x14ac:dyDescent="0.2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</row>
    <row r="30" spans="1:32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</row>
    <row r="31" spans="1:32" x14ac:dyDescent="0.2">
      <c r="A31" s="42" t="s">
        <v>22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3" spans="1:24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</row>
    <row r="34" spans="1:24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</row>
    <row r="35" spans="1:24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</sheetData>
  <mergeCells count="6">
    <mergeCell ref="A1:Y1"/>
    <mergeCell ref="A2:Y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zoomScale="90" zoomScaleNormal="90" workbookViewId="0">
      <pane xSplit="2" topLeftCell="C1" activePane="topRight" state="frozen"/>
      <selection activeCell="X34" sqref="X34"/>
      <selection pane="topRight" activeCell="AB13" sqref="AB13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4" width="8.140625" style="118" customWidth="1"/>
    <col min="25" max="25" width="8.140625" style="47" customWidth="1"/>
    <col min="26" max="27" width="9.140625" style="2"/>
    <col min="28" max="28" width="16.140625" style="25" customWidth="1"/>
    <col min="29" max="30" width="16.140625" style="2" customWidth="1"/>
    <col min="31" max="16384" width="9.140625" style="2"/>
  </cols>
  <sheetData>
    <row r="1" spans="1:3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0" ht="15.75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</row>
    <row r="4" spans="1:30" ht="16.149999999999999" customHeight="1" x14ac:dyDescent="0.3">
      <c r="A4" s="53" t="s">
        <v>6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77">
        <f t="shared" ref="Y4:Y26" si="0">SUM(X4/W4)</f>
        <v>0.90814982119329957</v>
      </c>
      <c r="AA4" s="91"/>
      <c r="AB4" s="92"/>
      <c r="AC4" s="92"/>
      <c r="AD4" s="92"/>
    </row>
    <row r="5" spans="1:30" ht="20.100000000000001" customHeight="1" x14ac:dyDescent="0.3">
      <c r="A5" s="62" t="s">
        <v>7</v>
      </c>
      <c r="B5" s="93"/>
      <c r="C5" s="64">
        <f t="shared" ref="C5:X5" si="1">SUM(C4)</f>
        <v>0.27</v>
      </c>
      <c r="D5" s="94">
        <f t="shared" si="1"/>
        <v>0.35</v>
      </c>
      <c r="E5" s="95">
        <f t="shared" si="1"/>
        <v>0.72</v>
      </c>
      <c r="F5" s="95">
        <f t="shared" si="1"/>
        <v>1.56</v>
      </c>
      <c r="G5" s="96">
        <f t="shared" si="1"/>
        <v>2.11</v>
      </c>
      <c r="H5" s="94">
        <f t="shared" si="1"/>
        <v>2.46</v>
      </c>
      <c r="I5" s="97">
        <f t="shared" si="1"/>
        <v>2.38</v>
      </c>
      <c r="J5" s="97">
        <f t="shared" si="1"/>
        <v>3.5270000000000001</v>
      </c>
      <c r="K5" s="97">
        <f t="shared" si="1"/>
        <v>4.5860000000000003</v>
      </c>
      <c r="L5" s="97">
        <f t="shared" si="1"/>
        <v>4.5119999999999996</v>
      </c>
      <c r="M5" s="97">
        <f t="shared" si="1"/>
        <v>5.91</v>
      </c>
      <c r="N5" s="97">
        <f t="shared" si="1"/>
        <v>5.71</v>
      </c>
      <c r="O5" s="97">
        <f t="shared" si="1"/>
        <v>6.7949999999999999</v>
      </c>
      <c r="P5" s="97">
        <f t="shared" si="1"/>
        <v>6.282</v>
      </c>
      <c r="Q5" s="97">
        <f t="shared" si="1"/>
        <v>7.6280000000000001</v>
      </c>
      <c r="R5" s="97">
        <f t="shared" si="1"/>
        <v>7.9690000000000003</v>
      </c>
      <c r="S5" s="97">
        <f t="shared" si="1"/>
        <v>7.9119999999999999</v>
      </c>
      <c r="T5" s="97">
        <f t="shared" si="1"/>
        <v>8.2230000000000008</v>
      </c>
      <c r="U5" s="97">
        <f t="shared" si="1"/>
        <v>8.7859999999999996</v>
      </c>
      <c r="V5" s="97">
        <f t="shared" si="1"/>
        <v>9.0749999999999993</v>
      </c>
      <c r="W5" s="97">
        <f t="shared" si="1"/>
        <v>10.625999999999999</v>
      </c>
      <c r="X5" s="97">
        <f t="shared" si="1"/>
        <v>9.65</v>
      </c>
      <c r="Y5" s="77">
        <f t="shared" si="0"/>
        <v>0.90814982119329957</v>
      </c>
      <c r="AA5" s="91"/>
      <c r="AB5" s="92"/>
      <c r="AC5" s="92"/>
      <c r="AD5" s="92"/>
    </row>
    <row r="6" spans="1:30" ht="16.149999999999999" customHeight="1" x14ac:dyDescent="0.3">
      <c r="A6" s="53" t="s">
        <v>8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77">
        <f t="shared" si="0"/>
        <v>1.003873063468266</v>
      </c>
      <c r="AA6" s="91"/>
      <c r="AB6" s="92"/>
      <c r="AC6" s="92"/>
      <c r="AD6" s="92"/>
    </row>
    <row r="7" spans="1:30" ht="20.100000000000001" customHeight="1" x14ac:dyDescent="0.3">
      <c r="A7" s="62" t="s">
        <v>7</v>
      </c>
      <c r="B7" s="93"/>
      <c r="C7" s="64">
        <f t="shared" ref="C7:X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77">
        <f t="shared" si="0"/>
        <v>0.9492753623188408</v>
      </c>
      <c r="AA7" s="91"/>
      <c r="AB7" s="92"/>
      <c r="AC7" s="92"/>
      <c r="AD7" s="92"/>
    </row>
    <row r="8" spans="1:30" ht="16.149999999999999" customHeight="1" x14ac:dyDescent="0.3">
      <c r="A8" s="53" t="s">
        <v>9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77">
        <f t="shared" si="0"/>
        <v>1.1932824803149606</v>
      </c>
      <c r="AA8" s="105"/>
      <c r="AB8" s="92"/>
      <c r="AC8" s="92"/>
      <c r="AD8" s="92"/>
    </row>
    <row r="9" spans="1:30" ht="20.100000000000001" customHeight="1" x14ac:dyDescent="0.3">
      <c r="A9" s="62" t="s">
        <v>7</v>
      </c>
      <c r="B9" s="93"/>
      <c r="C9" s="64">
        <f t="shared" ref="C9:X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77">
        <f t="shared" si="0"/>
        <v>1.023394872561477</v>
      </c>
      <c r="AA9" s="105"/>
      <c r="AB9" s="92"/>
      <c r="AC9" s="92"/>
      <c r="AD9" s="92"/>
    </row>
    <row r="10" spans="1:30" ht="16.149999999999999" customHeight="1" x14ac:dyDescent="0.3">
      <c r="A10" s="53" t="s">
        <v>10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77">
        <f t="shared" si="0"/>
        <v>1.1856181367339711</v>
      </c>
      <c r="AA10" s="105"/>
      <c r="AB10" s="92"/>
    </row>
    <row r="11" spans="1:30" ht="20.100000000000001" customHeight="1" x14ac:dyDescent="0.3">
      <c r="A11" s="62" t="s">
        <v>7</v>
      </c>
      <c r="B11" s="93"/>
      <c r="C11" s="64">
        <f t="shared" ref="C11:X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77">
        <f t="shared" si="0"/>
        <v>1.0623953217702331</v>
      </c>
      <c r="AA11" s="91"/>
      <c r="AB11" s="92"/>
    </row>
    <row r="12" spans="1:30" ht="16.149999999999999" customHeight="1" x14ac:dyDescent="0.3">
      <c r="A12" s="53" t="s">
        <v>11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77">
        <f t="shared" si="0"/>
        <v>1.0045547711227509</v>
      </c>
      <c r="AA12" s="105"/>
      <c r="AB12" s="92"/>
    </row>
    <row r="13" spans="1:30" ht="20.100000000000001" customHeight="1" x14ac:dyDescent="0.3">
      <c r="A13" s="62" t="s">
        <v>7</v>
      </c>
      <c r="B13" s="93"/>
      <c r="C13" s="64">
        <f t="shared" ref="C13:X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77">
        <f t="shared" si="0"/>
        <v>1.0508532345656569</v>
      </c>
      <c r="AA13" s="91"/>
      <c r="AB13" s="92"/>
    </row>
    <row r="14" spans="1:30" ht="16.149999999999999" customHeight="1" x14ac:dyDescent="0.3">
      <c r="A14" s="53" t="s">
        <v>12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77">
        <f t="shared" si="0"/>
        <v>1.1410404624277455</v>
      </c>
      <c r="AA14" s="91"/>
      <c r="AB14" s="92"/>
    </row>
    <row r="15" spans="1:30" ht="20.100000000000001" customHeight="1" x14ac:dyDescent="0.3">
      <c r="A15" s="62" t="s">
        <v>7</v>
      </c>
      <c r="B15" s="93"/>
      <c r="C15" s="64">
        <f t="shared" ref="C15:X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77">
        <f t="shared" si="0"/>
        <v>1.0656677870829299</v>
      </c>
      <c r="AA15" s="91"/>
      <c r="AB15" s="92"/>
    </row>
    <row r="16" spans="1:30" ht="16.149999999999999" customHeight="1" x14ac:dyDescent="0.3">
      <c r="A16" s="53" t="s">
        <v>13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77">
        <f t="shared" si="0"/>
        <v>1.0636204634892874</v>
      </c>
      <c r="AA16" s="91"/>
      <c r="AB16" s="92"/>
    </row>
    <row r="17" spans="1:31" ht="20.100000000000001" customHeight="1" x14ac:dyDescent="0.3">
      <c r="A17" s="62" t="s">
        <v>7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X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77">
        <f t="shared" si="0"/>
        <v>1.0653647645088742</v>
      </c>
      <c r="AA17" s="91"/>
      <c r="AB17" s="92"/>
    </row>
    <row r="18" spans="1:31" ht="16.149999999999999" customHeight="1" x14ac:dyDescent="0.3">
      <c r="A18" s="53" t="s">
        <v>14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77">
        <f t="shared" si="0"/>
        <v>1.1490366211560548</v>
      </c>
      <c r="AA18" s="91"/>
      <c r="AB18" s="92"/>
      <c r="AC18" s="92"/>
      <c r="AD18" s="92"/>
    </row>
    <row r="19" spans="1:31" ht="20.100000000000001" customHeight="1" x14ac:dyDescent="0.3">
      <c r="A19" s="62" t="s">
        <v>7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X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77">
        <f t="shared" si="0"/>
        <v>1.0747803112974554</v>
      </c>
      <c r="AA19" s="91"/>
      <c r="AB19" s="92"/>
      <c r="AC19" s="92"/>
      <c r="AD19" s="92"/>
      <c r="AE19" s="25"/>
    </row>
    <row r="20" spans="1:31" ht="16.149999999999999" customHeight="1" x14ac:dyDescent="0.3">
      <c r="A20" s="53" t="s">
        <v>15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77">
        <f t="shared" si="0"/>
        <v>1.1253154972236243</v>
      </c>
      <c r="AA20" s="91"/>
      <c r="AB20" s="92"/>
      <c r="AC20" s="92"/>
      <c r="AD20" s="92"/>
    </row>
    <row r="21" spans="1:31" ht="20.100000000000001" customHeight="1" x14ac:dyDescent="0.3">
      <c r="A21" s="62" t="s">
        <v>7</v>
      </c>
      <c r="B21" s="94">
        <f t="shared" ref="B21:X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77">
        <f t="shared" si="0"/>
        <v>1.0799427599009899</v>
      </c>
      <c r="AA21" s="91"/>
      <c r="AB21" s="92"/>
      <c r="AC21" s="92"/>
      <c r="AD21" s="92"/>
    </row>
    <row r="22" spans="1:31" ht="16.149999999999999" customHeight="1" x14ac:dyDescent="0.3">
      <c r="A22" s="53" t="s">
        <v>16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77">
        <f t="shared" si="0"/>
        <v>1.071547223540579</v>
      </c>
      <c r="AA22" s="91"/>
      <c r="AB22" s="92"/>
      <c r="AC22" s="92"/>
      <c r="AD22" s="92"/>
    </row>
    <row r="23" spans="1:31" ht="20.100000000000001" customHeight="1" x14ac:dyDescent="0.3">
      <c r="A23" s="62" t="s">
        <v>7</v>
      </c>
      <c r="B23" s="94">
        <f t="shared" ref="B23:X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77">
        <f t="shared" si="0"/>
        <v>1.0791199590678635</v>
      </c>
      <c r="AA23" s="91"/>
      <c r="AB23" s="109"/>
      <c r="AC23" s="92"/>
      <c r="AD23" s="92"/>
    </row>
    <row r="24" spans="1:31" ht="16.149999999999999" customHeight="1" x14ac:dyDescent="0.3">
      <c r="A24" s="53" t="s">
        <v>17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77">
        <f t="shared" si="0"/>
        <v>1.2747625508819538</v>
      </c>
      <c r="AA24" s="91"/>
      <c r="AB24" s="92"/>
      <c r="AC24" s="92"/>
      <c r="AD24" s="92"/>
    </row>
    <row r="25" spans="1:31" ht="20.100000000000001" customHeight="1" x14ac:dyDescent="0.3">
      <c r="A25" s="62" t="s">
        <v>7</v>
      </c>
      <c r="B25" s="94">
        <f t="shared" ref="B25:W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>SUM(X23:X24)</f>
        <v>102.19499999999999</v>
      </c>
      <c r="Y25" s="77">
        <f t="shared" si="0"/>
        <v>1.0945633314054364</v>
      </c>
      <c r="AA25" s="91"/>
      <c r="AB25" s="92"/>
      <c r="AC25" s="92"/>
      <c r="AD25" s="92"/>
    </row>
    <row r="26" spans="1:31" ht="16.149999999999999" customHeight="1" x14ac:dyDescent="0.3">
      <c r="A26" s="72" t="s">
        <v>18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77">
        <f t="shared" si="0"/>
        <v>1.2037018408610802</v>
      </c>
      <c r="AA26" s="91"/>
      <c r="AB26" s="92"/>
      <c r="AC26" s="92"/>
      <c r="AD26" s="92"/>
    </row>
    <row r="27" spans="1:31" ht="24.95" customHeight="1" x14ac:dyDescent="0.3">
      <c r="A27" s="62" t="s">
        <v>19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X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77"/>
      <c r="AA27" s="115"/>
      <c r="AB27" s="92"/>
      <c r="AC27" s="92"/>
      <c r="AD27" s="92"/>
    </row>
    <row r="28" spans="1:31" ht="16.5" x14ac:dyDescent="0.3">
      <c r="A28" s="78"/>
      <c r="B28" s="79"/>
      <c r="C28" s="79"/>
      <c r="D28" s="77">
        <f t="shared" ref="D28:X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/>
      <c r="AA28" s="116"/>
      <c r="AB28" s="115"/>
      <c r="AC28" s="116"/>
      <c r="AD28" s="115"/>
    </row>
    <row r="29" spans="1:31" ht="16.5" x14ac:dyDescent="0.3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AA29" s="116"/>
      <c r="AB29" s="115"/>
      <c r="AC29" s="92"/>
      <c r="AD29" s="92"/>
    </row>
    <row r="30" spans="1:31" x14ac:dyDescent="0.2">
      <c r="AA30" s="116"/>
      <c r="AB30" s="115"/>
      <c r="AC30" s="116"/>
      <c r="AD30" s="116"/>
    </row>
    <row r="31" spans="1:31" x14ac:dyDescent="0.2">
      <c r="AA31" s="116"/>
      <c r="AB31" s="115"/>
      <c r="AC31" s="116"/>
      <c r="AD31" s="116"/>
    </row>
    <row r="32" spans="1:31" x14ac:dyDescent="0.2">
      <c r="AA32" s="116"/>
      <c r="AB32" s="115"/>
      <c r="AC32" s="116"/>
      <c r="AD32" s="116"/>
    </row>
    <row r="33" spans="27:30" x14ac:dyDescent="0.2">
      <c r="AA33" s="116"/>
      <c r="AB33" s="115"/>
      <c r="AC33" s="116"/>
      <c r="AD33" s="116"/>
    </row>
    <row r="34" spans="27:30" x14ac:dyDescent="0.2">
      <c r="AA34" s="116"/>
      <c r="AB34" s="115"/>
      <c r="AC34" s="116"/>
      <c r="AD34" s="116"/>
    </row>
    <row r="35" spans="27:30" x14ac:dyDescent="0.2">
      <c r="AA35" s="116"/>
      <c r="AB35" s="115"/>
      <c r="AC35" s="116"/>
      <c r="AD35" s="116"/>
    </row>
    <row r="36" spans="27:30" x14ac:dyDescent="0.2">
      <c r="AA36" s="116"/>
      <c r="AB36" s="115"/>
      <c r="AC36" s="116"/>
      <c r="AD36" s="116"/>
    </row>
  </sheetData>
  <mergeCells count="3">
    <mergeCell ref="A1:Y1"/>
    <mergeCell ref="A2:Y2"/>
    <mergeCell ref="A29:Y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2016-03-19T01:02:48Z</dcterms:created>
  <dcterms:modified xsi:type="dcterms:W3CDTF">2016-03-19T01:04:19Z</dcterms:modified>
</cp:coreProperties>
</file>