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'!$A:$Y</definedName>
  </definedNames>
  <calcPr calcId="145621"/>
</workbook>
</file>

<file path=xl/calcChain.xml><?xml version="1.0" encoding="utf-8"?>
<calcChain xmlns="http://schemas.openxmlformats.org/spreadsheetml/2006/main">
  <c r="X28" i="3" l="1"/>
  <c r="P28" i="3"/>
  <c r="X27" i="3"/>
  <c r="W27" i="3"/>
  <c r="W28" i="3" s="1"/>
  <c r="V27" i="3"/>
  <c r="U27" i="3"/>
  <c r="T27" i="3"/>
  <c r="S27" i="3"/>
  <c r="S28" i="3" s="1"/>
  <c r="R27" i="3"/>
  <c r="Q27" i="3"/>
  <c r="P27" i="3"/>
  <c r="O27" i="3"/>
  <c r="O28" i="3" s="1"/>
  <c r="N27" i="3"/>
  <c r="M27" i="3"/>
  <c r="L27" i="3"/>
  <c r="K27" i="3"/>
  <c r="K28" i="3" s="1"/>
  <c r="J27" i="3"/>
  <c r="I27" i="3"/>
  <c r="H27" i="3"/>
  <c r="Y26" i="3"/>
  <c r="Y24" i="3"/>
  <c r="Y22" i="3"/>
  <c r="Y20" i="3"/>
  <c r="Y18" i="3"/>
  <c r="B17" i="3"/>
  <c r="B19" i="3" s="1"/>
  <c r="B21" i="3" s="1"/>
  <c r="B23" i="3" s="1"/>
  <c r="B25" i="3" s="1"/>
  <c r="B27" i="3" s="1"/>
  <c r="Y16" i="3"/>
  <c r="Y14" i="3"/>
  <c r="Y12" i="3"/>
  <c r="Y10" i="3"/>
  <c r="Y8" i="3"/>
  <c r="V7" i="3"/>
  <c r="V9" i="3" s="1"/>
  <c r="V11" i="3" s="1"/>
  <c r="V13" i="3" s="1"/>
  <c r="V15" i="3" s="1"/>
  <c r="V17" i="3" s="1"/>
  <c r="V19" i="3" s="1"/>
  <c r="V21" i="3" s="1"/>
  <c r="V23" i="3" s="1"/>
  <c r="V25" i="3" s="1"/>
  <c r="R7" i="3"/>
  <c r="R9" i="3" s="1"/>
  <c r="R11" i="3" s="1"/>
  <c r="R13" i="3" s="1"/>
  <c r="R15" i="3" s="1"/>
  <c r="R17" i="3" s="1"/>
  <c r="R19" i="3" s="1"/>
  <c r="R21" i="3" s="1"/>
  <c r="R23" i="3" s="1"/>
  <c r="R25" i="3" s="1"/>
  <c r="N7" i="3"/>
  <c r="N9" i="3" s="1"/>
  <c r="N11" i="3" s="1"/>
  <c r="N13" i="3" s="1"/>
  <c r="N15" i="3" s="1"/>
  <c r="N17" i="3" s="1"/>
  <c r="N19" i="3" s="1"/>
  <c r="N21" i="3" s="1"/>
  <c r="N23" i="3" s="1"/>
  <c r="N25" i="3" s="1"/>
  <c r="J7" i="3"/>
  <c r="J9" i="3" s="1"/>
  <c r="J11" i="3" s="1"/>
  <c r="J13" i="3" s="1"/>
  <c r="J15" i="3" s="1"/>
  <c r="J17" i="3" s="1"/>
  <c r="J19" i="3" s="1"/>
  <c r="J21" i="3" s="1"/>
  <c r="J23" i="3" s="1"/>
  <c r="J25" i="3" s="1"/>
  <c r="F7" i="3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Y6" i="3"/>
  <c r="X5" i="3"/>
  <c r="Y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V5" i="3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Y4" i="3"/>
  <c r="K28" i="2"/>
  <c r="X27" i="2"/>
  <c r="X28" i="2" s="1"/>
  <c r="W27" i="2"/>
  <c r="V27" i="2"/>
  <c r="V28" i="2" s="1"/>
  <c r="U27" i="2"/>
  <c r="T27" i="2"/>
  <c r="T28" i="2" s="1"/>
  <c r="S27" i="2"/>
  <c r="R27" i="2"/>
  <c r="R28" i="2" s="1"/>
  <c r="Q27" i="2"/>
  <c r="P27" i="2"/>
  <c r="P28" i="2" s="1"/>
  <c r="O27" i="2"/>
  <c r="N27" i="2"/>
  <c r="N28" i="2" s="1"/>
  <c r="M27" i="2"/>
  <c r="L27" i="2"/>
  <c r="L28" i="2" s="1"/>
  <c r="K27" i="2"/>
  <c r="I27" i="2"/>
  <c r="J28" i="2" s="1"/>
  <c r="H27" i="2"/>
  <c r="Y26" i="2"/>
  <c r="J26" i="2"/>
  <c r="Y24" i="2"/>
  <c r="Y22" i="2"/>
  <c r="B21" i="2"/>
  <c r="B23" i="2" s="1"/>
  <c r="B25" i="2" s="1"/>
  <c r="B27" i="2" s="1"/>
  <c r="Y20" i="2"/>
  <c r="B19" i="2"/>
  <c r="Y18" i="2"/>
  <c r="Y16" i="2"/>
  <c r="Y14" i="2"/>
  <c r="Y12" i="2"/>
  <c r="Y10" i="2"/>
  <c r="Y8" i="2"/>
  <c r="Y6" i="2"/>
  <c r="X5" i="2"/>
  <c r="X7" i="2" s="1"/>
  <c r="X9" i="2" s="1"/>
  <c r="X11" i="2" s="1"/>
  <c r="X13" i="2" s="1"/>
  <c r="W5" i="2"/>
  <c r="W7" i="2" s="1"/>
  <c r="W9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Y4" i="2"/>
  <c r="V28" i="1"/>
  <c r="R28" i="1"/>
  <c r="N28" i="1"/>
  <c r="J28" i="1"/>
  <c r="X27" i="1"/>
  <c r="W27" i="1"/>
  <c r="W28" i="1" s="1"/>
  <c r="V27" i="1"/>
  <c r="U27" i="1"/>
  <c r="U28" i="1" s="1"/>
  <c r="T27" i="1"/>
  <c r="S27" i="1"/>
  <c r="S28" i="1" s="1"/>
  <c r="R27" i="1"/>
  <c r="Q27" i="1"/>
  <c r="Q28" i="1" s="1"/>
  <c r="P27" i="1"/>
  <c r="O27" i="1"/>
  <c r="O28" i="1" s="1"/>
  <c r="N27" i="1"/>
  <c r="M27" i="1"/>
  <c r="M28" i="1" s="1"/>
  <c r="L27" i="1"/>
  <c r="K27" i="1"/>
  <c r="K28" i="1" s="1"/>
  <c r="I27" i="1"/>
  <c r="I28" i="1" s="1"/>
  <c r="H27" i="1"/>
  <c r="Y26" i="1"/>
  <c r="J26" i="1"/>
  <c r="F26" i="1"/>
  <c r="E26" i="1"/>
  <c r="D26" i="1"/>
  <c r="C26" i="1"/>
  <c r="B26" i="1"/>
  <c r="Y24" i="1"/>
  <c r="F24" i="1"/>
  <c r="D24" i="1"/>
  <c r="C24" i="1"/>
  <c r="B24" i="1"/>
  <c r="Y22" i="1"/>
  <c r="F22" i="1"/>
  <c r="E22" i="1"/>
  <c r="D22" i="1"/>
  <c r="C22" i="1"/>
  <c r="B22" i="1"/>
  <c r="Y20" i="1"/>
  <c r="F20" i="1"/>
  <c r="E20" i="1"/>
  <c r="D20" i="1"/>
  <c r="C20" i="1"/>
  <c r="B20" i="1"/>
  <c r="Y18" i="1"/>
  <c r="F18" i="1"/>
  <c r="E18" i="1"/>
  <c r="D18" i="1"/>
  <c r="C18" i="1"/>
  <c r="B18" i="1"/>
  <c r="B19" i="1" s="1"/>
  <c r="B21" i="1" s="1"/>
  <c r="B23" i="1" s="1"/>
  <c r="B25" i="1" s="1"/>
  <c r="B27" i="1" s="1"/>
  <c r="B17" i="1"/>
  <c r="Y16" i="1"/>
  <c r="F16" i="1"/>
  <c r="E16" i="1"/>
  <c r="D16" i="1"/>
  <c r="C16" i="1"/>
  <c r="Y14" i="1"/>
  <c r="F14" i="1"/>
  <c r="E14" i="1"/>
  <c r="D14" i="1"/>
  <c r="C14" i="1"/>
  <c r="Y12" i="1"/>
  <c r="F12" i="1"/>
  <c r="E12" i="1"/>
  <c r="D12" i="1"/>
  <c r="C12" i="1"/>
  <c r="U11" i="1"/>
  <c r="U13" i="1" s="1"/>
  <c r="U15" i="1" s="1"/>
  <c r="U17" i="1" s="1"/>
  <c r="U19" i="1" s="1"/>
  <c r="U21" i="1" s="1"/>
  <c r="U23" i="1" s="1"/>
  <c r="U25" i="1" s="1"/>
  <c r="Q11" i="1"/>
  <c r="Q13" i="1" s="1"/>
  <c r="Q15" i="1" s="1"/>
  <c r="Q17" i="1" s="1"/>
  <c r="Q19" i="1" s="1"/>
  <c r="Q21" i="1" s="1"/>
  <c r="Q23" i="1" s="1"/>
  <c r="Q25" i="1" s="1"/>
  <c r="M11" i="1"/>
  <c r="M13" i="1" s="1"/>
  <c r="M15" i="1" s="1"/>
  <c r="M17" i="1" s="1"/>
  <c r="M19" i="1" s="1"/>
  <c r="M21" i="1" s="1"/>
  <c r="M23" i="1" s="1"/>
  <c r="M25" i="1" s="1"/>
  <c r="I11" i="1"/>
  <c r="I13" i="1" s="1"/>
  <c r="I15" i="1" s="1"/>
  <c r="I17" i="1" s="1"/>
  <c r="I19" i="1" s="1"/>
  <c r="I21" i="1" s="1"/>
  <c r="I23" i="1" s="1"/>
  <c r="I25" i="1" s="1"/>
  <c r="Y10" i="1"/>
  <c r="E10" i="1"/>
  <c r="D10" i="1"/>
  <c r="C10" i="1"/>
  <c r="T9" i="1"/>
  <c r="T11" i="1" s="1"/>
  <c r="T13" i="1" s="1"/>
  <c r="T15" i="1" s="1"/>
  <c r="T17" i="1" s="1"/>
  <c r="T19" i="1" s="1"/>
  <c r="T21" i="1" s="1"/>
  <c r="T23" i="1" s="1"/>
  <c r="T25" i="1" s="1"/>
  <c r="P9" i="1"/>
  <c r="P11" i="1" s="1"/>
  <c r="P13" i="1" s="1"/>
  <c r="P15" i="1" s="1"/>
  <c r="P17" i="1" s="1"/>
  <c r="P19" i="1" s="1"/>
  <c r="P21" i="1" s="1"/>
  <c r="P23" i="1" s="1"/>
  <c r="P25" i="1" s="1"/>
  <c r="L9" i="1"/>
  <c r="L11" i="1" s="1"/>
  <c r="L13" i="1" s="1"/>
  <c r="L15" i="1" s="1"/>
  <c r="L17" i="1" s="1"/>
  <c r="L19" i="1" s="1"/>
  <c r="L21" i="1" s="1"/>
  <c r="L23" i="1" s="1"/>
  <c r="L25" i="1" s="1"/>
  <c r="H9" i="1"/>
  <c r="H11" i="1" s="1"/>
  <c r="H13" i="1" s="1"/>
  <c r="H15" i="1" s="1"/>
  <c r="H17" i="1" s="1"/>
  <c r="H19" i="1" s="1"/>
  <c r="H21" i="1" s="1"/>
  <c r="H23" i="1" s="1"/>
  <c r="H25" i="1" s="1"/>
  <c r="Y8" i="1"/>
  <c r="E8" i="1"/>
  <c r="D8" i="1"/>
  <c r="C8" i="1"/>
  <c r="W7" i="1"/>
  <c r="W9" i="1" s="1"/>
  <c r="W11" i="1" s="1"/>
  <c r="W13" i="1" s="1"/>
  <c r="W15" i="1" s="1"/>
  <c r="W17" i="1" s="1"/>
  <c r="W19" i="1" s="1"/>
  <c r="W21" i="1" s="1"/>
  <c r="W23" i="1" s="1"/>
  <c r="U7" i="1"/>
  <c r="U9" i="1" s="1"/>
  <c r="S7" i="1"/>
  <c r="S9" i="1" s="1"/>
  <c r="S11" i="1" s="1"/>
  <c r="S13" i="1" s="1"/>
  <c r="S15" i="1" s="1"/>
  <c r="S17" i="1" s="1"/>
  <c r="S19" i="1" s="1"/>
  <c r="S21" i="1" s="1"/>
  <c r="S23" i="1" s="1"/>
  <c r="S25" i="1" s="1"/>
  <c r="Q7" i="1"/>
  <c r="Q9" i="1" s="1"/>
  <c r="O7" i="1"/>
  <c r="O9" i="1" s="1"/>
  <c r="O11" i="1" s="1"/>
  <c r="O13" i="1" s="1"/>
  <c r="O15" i="1" s="1"/>
  <c r="O17" i="1" s="1"/>
  <c r="O19" i="1" s="1"/>
  <c r="O21" i="1" s="1"/>
  <c r="O23" i="1" s="1"/>
  <c r="O25" i="1" s="1"/>
  <c r="M7" i="1"/>
  <c r="M9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I7" i="1"/>
  <c r="I9" i="1" s="1"/>
  <c r="Y6" i="1"/>
  <c r="G6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6" i="1"/>
  <c r="E6" i="1"/>
  <c r="D6" i="1"/>
  <c r="C6" i="1"/>
  <c r="X5" i="1"/>
  <c r="W5" i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T5" i="1"/>
  <c r="T7" i="1" s="1"/>
  <c r="S5" i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P5" i="1"/>
  <c r="P7" i="1" s="1"/>
  <c r="O5" i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L5" i="1"/>
  <c r="L7" i="1" s="1"/>
  <c r="K5" i="1"/>
  <c r="J5" i="1"/>
  <c r="J7" i="1" s="1"/>
  <c r="J9" i="1" s="1"/>
  <c r="J11" i="1" s="1"/>
  <c r="J13" i="1" s="1"/>
  <c r="I5" i="1"/>
  <c r="H5" i="1"/>
  <c r="H7" i="1" s="1"/>
  <c r="G5" i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D5" i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Y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W25" i="1" l="1"/>
  <c r="Y25" i="1" s="1"/>
  <c r="Y23" i="1"/>
  <c r="W11" i="2"/>
  <c r="W13" i="2" s="1"/>
  <c r="W15" i="2" s="1"/>
  <c r="W17" i="2" s="1"/>
  <c r="W19" i="2" s="1"/>
  <c r="W21" i="2" s="1"/>
  <c r="W23" i="2" s="1"/>
  <c r="Y9" i="2"/>
  <c r="D28" i="1"/>
  <c r="G28" i="1"/>
  <c r="H28" i="1"/>
  <c r="D28" i="2"/>
  <c r="F28" i="2"/>
  <c r="X15" i="2"/>
  <c r="Y13" i="2"/>
  <c r="Y7" i="2"/>
  <c r="Y11" i="2"/>
  <c r="G28" i="3"/>
  <c r="H28" i="3"/>
  <c r="Y23" i="3"/>
  <c r="W25" i="3"/>
  <c r="Y25" i="3" s="1"/>
  <c r="X7" i="1"/>
  <c r="Y5" i="1"/>
  <c r="L28" i="1"/>
  <c r="P28" i="1"/>
  <c r="T28" i="1"/>
  <c r="X28" i="1"/>
  <c r="Y5" i="2"/>
  <c r="O28" i="2"/>
  <c r="S28" i="2"/>
  <c r="W28" i="2"/>
  <c r="E28" i="3"/>
  <c r="H28" i="2"/>
  <c r="I28" i="2"/>
  <c r="M28" i="2"/>
  <c r="Q28" i="2"/>
  <c r="U28" i="2"/>
  <c r="X7" i="3"/>
  <c r="I28" i="3"/>
  <c r="J28" i="3"/>
  <c r="M28" i="3"/>
  <c r="N28" i="3"/>
  <c r="Q28" i="3"/>
  <c r="R28" i="3"/>
  <c r="U28" i="3"/>
  <c r="V28" i="3"/>
  <c r="L28" i="3"/>
  <c r="T28" i="3"/>
  <c r="Y7" i="3" l="1"/>
  <c r="X9" i="3"/>
  <c r="Y7" i="1"/>
  <c r="X9" i="1"/>
  <c r="X17" i="2"/>
  <c r="Y15" i="2"/>
  <c r="W25" i="2"/>
  <c r="Y25" i="2" s="1"/>
  <c r="Y23" i="2"/>
  <c r="X11" i="1" l="1"/>
  <c r="Y9" i="1"/>
  <c r="Y9" i="3"/>
  <c r="X11" i="3"/>
  <c r="X19" i="2"/>
  <c r="Y17" i="2"/>
  <c r="X13" i="3" l="1"/>
  <c r="Y11" i="3"/>
  <c r="X21" i="2"/>
  <c r="Y21" i="2" s="1"/>
  <c r="Y19" i="2"/>
  <c r="X13" i="1"/>
  <c r="Y11" i="1"/>
  <c r="X15" i="1" l="1"/>
  <c r="Y13" i="1"/>
  <c r="X15" i="3"/>
  <c r="Y13" i="3"/>
  <c r="Y15" i="3" l="1"/>
  <c r="X17" i="3"/>
  <c r="Y15" i="1"/>
  <c r="X17" i="1"/>
  <c r="X19" i="1" l="1"/>
  <c r="Y17" i="1"/>
  <c r="X19" i="3"/>
  <c r="Y17" i="3"/>
  <c r="Y19" i="3" l="1"/>
  <c r="X21" i="3"/>
  <c r="Y21" i="3" s="1"/>
  <c r="X21" i="1"/>
  <c r="Y21" i="1" s="1"/>
  <c r="Y19" i="1"/>
</calcChain>
</file>

<file path=xl/sharedStrings.xml><?xml version="1.0" encoding="utf-8"?>
<sst xmlns="http://schemas.openxmlformats.org/spreadsheetml/2006/main" count="95" uniqueCount="26">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</sst>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164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0" fontId="17" fillId="0" borderId="0"/>
    <xf numFmtId="164" fontId="18" fillId="0" borderId="0"/>
    <xf numFmtId="164" fontId="1" fillId="0" borderId="0"/>
    <xf numFmtId="0" fontId="1" fillId="0" borderId="0"/>
    <xf numFmtId="164" fontId="2" fillId="0" borderId="0"/>
    <xf numFmtId="164" fontId="2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164" fontId="3" fillId="0" borderId="0" xfId="1" applyFont="1" applyAlignment="1">
      <alignment horizontal="center"/>
    </xf>
    <xf numFmtId="164" fontId="2" fillId="0" borderId="0" xfId="1"/>
    <xf numFmtId="164" fontId="4" fillId="0" borderId="0" xfId="1" applyFont="1" applyAlignment="1">
      <alignment horizontal="center"/>
    </xf>
    <xf numFmtId="164" fontId="5" fillId="0" borderId="1" xfId="1" applyFont="1" applyBorder="1" applyAlignment="1">
      <alignment horizontal="right"/>
    </xf>
    <xf numFmtId="164" fontId="6" fillId="0" borderId="2" xfId="1" applyFont="1" applyBorder="1" applyAlignment="1">
      <alignment horizontal="center"/>
    </xf>
    <xf numFmtId="164" fontId="6" fillId="0" borderId="1" xfId="1" quotePrefix="1" applyNumberFormat="1" applyFont="1" applyBorder="1" applyAlignment="1">
      <alignment horizontal="center"/>
    </xf>
    <xf numFmtId="49" fontId="6" fillId="0" borderId="1" xfId="1" applyNumberFormat="1" applyFont="1" applyBorder="1" applyAlignment="1">
      <alignment horizontal="center"/>
    </xf>
    <xf numFmtId="49" fontId="6" fillId="0" borderId="3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7" fillId="0" borderId="4" xfId="1" applyFont="1" applyBorder="1" applyAlignment="1">
      <alignment horizontal="right"/>
    </xf>
    <xf numFmtId="3" fontId="7" fillId="0" borderId="5" xfId="1" applyNumberFormat="1" applyFont="1" applyBorder="1"/>
    <xf numFmtId="4" fontId="7" fillId="0" borderId="5" xfId="1" applyNumberFormat="1" applyFont="1" applyBorder="1"/>
    <xf numFmtId="2" fontId="7" fillId="0" borderId="5" xfId="1" applyNumberFormat="1" applyFont="1" applyBorder="1"/>
    <xf numFmtId="2" fontId="7" fillId="0" borderId="4" xfId="1" applyNumberFormat="1" applyFont="1" applyBorder="1"/>
    <xf numFmtId="2" fontId="7" fillId="0" borderId="6" xfId="1" applyNumberFormat="1" applyFont="1" applyBorder="1"/>
    <xf numFmtId="10" fontId="5" fillId="0" borderId="0" xfId="1" applyNumberFormat="1" applyFont="1"/>
    <xf numFmtId="3" fontId="8" fillId="2" borderId="4" xfId="1" applyNumberFormat="1" applyFont="1" applyFill="1" applyBorder="1" applyAlignment="1">
      <alignment horizontal="right"/>
    </xf>
    <xf numFmtId="3" fontId="7" fillId="2" borderId="5" xfId="1" applyNumberFormat="1" applyFont="1" applyFill="1" applyBorder="1"/>
    <xf numFmtId="4" fontId="7" fillId="2" borderId="5" xfId="1" applyNumberFormat="1" applyFont="1" applyFill="1" applyBorder="1"/>
    <xf numFmtId="2" fontId="7" fillId="2" borderId="5" xfId="1" applyNumberFormat="1" applyFont="1" applyFill="1" applyBorder="1"/>
    <xf numFmtId="2" fontId="7" fillId="2" borderId="4" xfId="1" applyNumberFormat="1" applyFont="1" applyFill="1" applyBorder="1"/>
    <xf numFmtId="2" fontId="9" fillId="0" borderId="4" xfId="1" applyNumberFormat="1" applyFont="1" applyBorder="1" applyProtection="1"/>
    <xf numFmtId="2" fontId="9" fillId="2" borderId="4" xfId="1" applyNumberFormat="1" applyFont="1" applyFill="1" applyBorder="1" applyProtection="1"/>
    <xf numFmtId="2" fontId="7" fillId="0" borderId="7" xfId="1" applyNumberFormat="1" applyFont="1" applyBorder="1"/>
    <xf numFmtId="43" fontId="2" fillId="0" borderId="0" xfId="2" applyFont="1"/>
    <xf numFmtId="10" fontId="2" fillId="0" borderId="0" xfId="3" applyNumberFormat="1"/>
    <xf numFmtId="164" fontId="7" fillId="0" borderId="1" xfId="1" applyFont="1" applyBorder="1" applyAlignment="1">
      <alignment horizontal="right"/>
    </xf>
    <xf numFmtId="4" fontId="7" fillId="0" borderId="3" xfId="1" applyNumberFormat="1" applyFont="1" applyBorder="1"/>
    <xf numFmtId="2" fontId="7" fillId="0" borderId="3" xfId="1" applyNumberFormat="1" applyFont="1" applyBorder="1"/>
    <xf numFmtId="2" fontId="7" fillId="0" borderId="1" xfId="1" applyNumberFormat="1" applyFont="1" applyBorder="1"/>
    <xf numFmtId="2" fontId="7" fillId="2" borderId="6" xfId="1" applyNumberFormat="1" applyFont="1" applyFill="1" applyBorder="1"/>
    <xf numFmtId="2" fontId="7" fillId="3" borderId="0" xfId="1" applyNumberFormat="1" applyFont="1" applyFill="1" applyAlignment="1">
      <alignment horizontal="right"/>
    </xf>
    <xf numFmtId="10" fontId="10" fillId="0" borderId="0" xfId="1" applyNumberFormat="1" applyFont="1" applyBorder="1"/>
    <xf numFmtId="164" fontId="10" fillId="0" borderId="0" xfId="1" applyFont="1" applyAlignment="1">
      <alignment horizontal="right"/>
    </xf>
    <xf numFmtId="164" fontId="10" fillId="0" borderId="0" xfId="1" applyFont="1"/>
    <xf numFmtId="10" fontId="10" fillId="0" borderId="0" xfId="1" applyNumberFormat="1" applyFont="1"/>
    <xf numFmtId="9" fontId="10" fillId="0" borderId="0" xfId="4" applyFont="1"/>
    <xf numFmtId="164" fontId="10" fillId="0" borderId="0" xfId="1" applyNumberFormat="1" applyFont="1"/>
    <xf numFmtId="9" fontId="2" fillId="0" borderId="0" xfId="3"/>
    <xf numFmtId="164" fontId="5" fillId="0" borderId="0" xfId="1" applyFont="1" applyAlignment="1">
      <alignment horizontal="left"/>
    </xf>
    <xf numFmtId="164" fontId="5" fillId="0" borderId="0" xfId="1" applyFont="1" applyAlignment="1">
      <alignment horizontal="left"/>
    </xf>
    <xf numFmtId="9" fontId="5" fillId="0" borderId="0" xfId="1" applyNumberFormat="1" applyFont="1"/>
    <xf numFmtId="17" fontId="2" fillId="0" borderId="0" xfId="1" applyNumberFormat="1" applyAlignment="1">
      <alignment horizontal="right"/>
    </xf>
    <xf numFmtId="164" fontId="2" fillId="0" borderId="0" xfId="1" applyAlignment="1">
      <alignment horizontal="right"/>
    </xf>
    <xf numFmtId="9" fontId="2" fillId="0" borderId="0" xfId="1" applyNumberFormat="1"/>
    <xf numFmtId="43" fontId="10" fillId="0" borderId="0" xfId="2" applyFont="1"/>
    <xf numFmtId="10" fontId="2" fillId="0" borderId="0" xfId="1" applyNumberFormat="1"/>
    <xf numFmtId="164" fontId="2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2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2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5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2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2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2" fillId="0" borderId="0" xfId="2" applyFont="1" applyFill="1" applyBorder="1"/>
    <xf numFmtId="164" fontId="2" fillId="0" borderId="0" xfId="1" applyFill="1" applyBorder="1"/>
    <xf numFmtId="164" fontId="16" fillId="0" borderId="0" xfId="1" applyFont="1" applyAlignment="1">
      <alignment horizontal="left"/>
    </xf>
    <xf numFmtId="2" fontId="2" fillId="0" borderId="0" xfId="1" applyNumberFormat="1" applyBorder="1"/>
  </cellXfs>
  <cellStyles count="19">
    <cellStyle name="Comma 2" xfId="6"/>
    <cellStyle name="Comma 3" xfId="2"/>
    <cellStyle name="Currency 2" xfId="5"/>
    <cellStyle name="Normal" xfId="0" builtinId="0"/>
    <cellStyle name="Normal 10" xfId="7"/>
    <cellStyle name="Normal 2" xfId="8"/>
    <cellStyle name="Normal 2 2" xfId="1"/>
    <cellStyle name="Normal 2_Charts" xfId="9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Normal 9" xfId="16"/>
    <cellStyle name="Percent 2" xfId="17"/>
    <cellStyle name="Percent 3" xfId="18"/>
    <cellStyle name="Percent 3 2" xfId="4"/>
    <cellStyle name="Percent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"/>
  <sheetViews>
    <sheetView tabSelected="1" zoomScaleNormal="100" workbookViewId="0">
      <pane xSplit="1" ySplit="3" topLeftCell="C4" activePane="bottomRight" state="frozen"/>
      <selection activeCell="Y40" sqref="Y40"/>
      <selection pane="topRight" activeCell="Y40" sqref="Y40"/>
      <selection pane="bottomLeft" activeCell="Y40" sqref="Y40"/>
      <selection pane="bottomRight" activeCell="Y40" sqref="Y40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4" width="8" style="2" customWidth="1"/>
    <col min="25" max="25" width="8.140625" style="2" customWidth="1"/>
    <col min="26" max="28" width="9.140625" style="2"/>
    <col min="29" max="29" width="10.28515625" style="2" customWidth="1"/>
    <col min="30" max="16384" width="9.140625" style="2"/>
  </cols>
  <sheetData>
    <row r="1" spans="1:2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9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9"/>
    </row>
    <row r="4" spans="1:29" x14ac:dyDescent="0.2">
      <c r="A4" s="10" t="s">
        <v>6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65.013000000000005</v>
      </c>
      <c r="T4" s="15">
        <v>67.507999999999996</v>
      </c>
      <c r="U4" s="15">
        <v>69.093999999999994</v>
      </c>
      <c r="V4" s="15">
        <v>73.78</v>
      </c>
      <c r="W4" s="15">
        <v>76.483999999999995</v>
      </c>
      <c r="X4" s="15">
        <v>77.540999999999997</v>
      </c>
      <c r="Y4" s="16">
        <f>SUM(X4/W4)</f>
        <v>1.0138198838972858</v>
      </c>
    </row>
    <row r="5" spans="1:29" x14ac:dyDescent="0.2">
      <c r="A5" s="17" t="s">
        <v>7</v>
      </c>
      <c r="B5" s="18"/>
      <c r="C5" s="19">
        <f>SUM(C4)</f>
        <v>44.6</v>
      </c>
      <c r="D5" s="20">
        <f>SUM(D4)</f>
        <v>44.85</v>
      </c>
      <c r="E5" s="20">
        <f>SUM(E4)</f>
        <v>47.22</v>
      </c>
      <c r="F5" s="21">
        <f>SUM(F4)</f>
        <v>47.96</v>
      </c>
      <c r="G5" s="21">
        <f>SUM(G4)</f>
        <v>52.4</v>
      </c>
      <c r="H5" s="21">
        <f>SUM(H4)</f>
        <v>54.38</v>
      </c>
      <c r="I5" s="21">
        <f>SUM(I4)</f>
        <v>56.51</v>
      </c>
      <c r="J5" s="21">
        <f>SUM(J4)</f>
        <v>57.008000000000003</v>
      </c>
      <c r="K5" s="21">
        <f>SUM(K4)</f>
        <v>58.598999999999997</v>
      </c>
      <c r="L5" s="21">
        <f>SUM(L4)</f>
        <v>57.253</v>
      </c>
      <c r="M5" s="21">
        <f>SUM(M4)</f>
        <v>62.13</v>
      </c>
      <c r="N5" s="21">
        <f>SUM(N4)</f>
        <v>59.17</v>
      </c>
      <c r="O5" s="21">
        <f>SUM(O4)</f>
        <v>60.978999999999999</v>
      </c>
      <c r="P5" s="21">
        <f>SUM(P4)</f>
        <v>62.152999999999999</v>
      </c>
      <c r="Q5" s="21">
        <f>SUM(Q4)</f>
        <v>64.692999999999998</v>
      </c>
      <c r="R5" s="21">
        <f>SUM(R4)</f>
        <v>62.472000000000001</v>
      </c>
      <c r="S5" s="21">
        <f>SUM(S4)</f>
        <v>65.013000000000005</v>
      </c>
      <c r="T5" s="21">
        <f>SUM(T4)</f>
        <v>67.507999999999996</v>
      </c>
      <c r="U5" s="21">
        <f>SUM(U4)</f>
        <v>69.093999999999994</v>
      </c>
      <c r="V5" s="21">
        <f>SUM(V4)</f>
        <v>73.78</v>
      </c>
      <c r="W5" s="21">
        <f>SUM(W4)</f>
        <v>76.483999999999995</v>
      </c>
      <c r="X5" s="21">
        <f>SUM(X4)</f>
        <v>77.540999999999997</v>
      </c>
      <c r="Y5" s="16">
        <f>SUM(X5/W5)</f>
        <v>1.0138198838972858</v>
      </c>
    </row>
    <row r="6" spans="1:29" x14ac:dyDescent="0.2">
      <c r="A6" s="10" t="s">
        <v>8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61.389000000000003</v>
      </c>
      <c r="T6" s="14">
        <v>64.072000000000003</v>
      </c>
      <c r="U6" s="14">
        <v>65.668000000000006</v>
      </c>
      <c r="V6" s="14">
        <v>67.138999999999996</v>
      </c>
      <c r="W6" s="14">
        <v>70.292000000000002</v>
      </c>
      <c r="X6" s="14">
        <v>72.504999999999995</v>
      </c>
      <c r="Y6" s="16">
        <f>SUM(X6/W6)</f>
        <v>1.0314829568087407</v>
      </c>
    </row>
    <row r="7" spans="1:29" x14ac:dyDescent="0.2">
      <c r="A7" s="17" t="s">
        <v>7</v>
      </c>
      <c r="B7" s="18"/>
      <c r="C7" s="19">
        <f>SUM(C5:C6)</f>
        <v>84.9</v>
      </c>
      <c r="D7" s="20">
        <f>SUM(D5:D6)</f>
        <v>88.77</v>
      </c>
      <c r="E7" s="20">
        <f>SUM(E5:E6)</f>
        <v>88.31</v>
      </c>
      <c r="F7" s="21">
        <f>SUM(F5:F6)</f>
        <v>92.01</v>
      </c>
      <c r="G7" s="21">
        <f>SUM(G5:G6)</f>
        <v>99.639999999999986</v>
      </c>
      <c r="H7" s="21">
        <f>SUM(H5:H6)</f>
        <v>103.18</v>
      </c>
      <c r="I7" s="21">
        <f>SUM(I5:I6)</f>
        <v>111.21000000000001</v>
      </c>
      <c r="J7" s="21">
        <f>SUM(J5:J6)</f>
        <v>110.188</v>
      </c>
      <c r="K7" s="21">
        <f>SUM(K5:K6)</f>
        <v>112.727</v>
      </c>
      <c r="L7" s="21">
        <f>SUM(L5:L6)</f>
        <v>111.501</v>
      </c>
      <c r="M7" s="21">
        <f>SUM(M5:M6)</f>
        <v>121.995</v>
      </c>
      <c r="N7" s="21">
        <f>SUM(N5:N6)</f>
        <v>116.319</v>
      </c>
      <c r="O7" s="21">
        <f>SUM(O5:O6)</f>
        <v>117.81100000000001</v>
      </c>
      <c r="P7" s="21">
        <f>SUM(P5:P6)</f>
        <v>121.15299999999999</v>
      </c>
      <c r="Q7" s="21">
        <f>SUM(Q5:Q6)</f>
        <v>127.229</v>
      </c>
      <c r="R7" s="21">
        <f>SUM(R5:R6)</f>
        <v>120.435</v>
      </c>
      <c r="S7" s="21">
        <f>SUM(S5:S6)</f>
        <v>126.40200000000002</v>
      </c>
      <c r="T7" s="21">
        <f>SUM(T5:T6)</f>
        <v>131.57999999999998</v>
      </c>
      <c r="U7" s="21">
        <f>SUM(U5:U6)</f>
        <v>134.762</v>
      </c>
      <c r="V7" s="21">
        <f>SUM(V5:V6)</f>
        <v>140.91899999999998</v>
      </c>
      <c r="W7" s="21">
        <f>SUM(W5:W6)</f>
        <v>146.77600000000001</v>
      </c>
      <c r="X7" s="21">
        <f>SUM(X5:X6)</f>
        <v>150.04599999999999</v>
      </c>
      <c r="Y7" s="16">
        <f>SUM(X7/W7)</f>
        <v>1.0222788466779309</v>
      </c>
    </row>
    <row r="8" spans="1:29" x14ac:dyDescent="0.2">
      <c r="A8" s="10" t="s">
        <v>9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71.503</v>
      </c>
      <c r="T8" s="22">
        <v>72.695999999999998</v>
      </c>
      <c r="U8" s="22">
        <v>75.361999999999995</v>
      </c>
      <c r="V8" s="22">
        <v>76.832999999999998</v>
      </c>
      <c r="W8" s="22">
        <v>79.337999999999994</v>
      </c>
      <c r="X8" s="22">
        <v>82.462000000000003</v>
      </c>
      <c r="Y8" s="16">
        <f>SUM(X8/W8)</f>
        <v>1.039375835034914</v>
      </c>
    </row>
    <row r="9" spans="1:29" x14ac:dyDescent="0.2">
      <c r="A9" s="17" t="s">
        <v>7</v>
      </c>
      <c r="B9" s="18"/>
      <c r="C9" s="19">
        <f>SUM(C7:C8)</f>
        <v>128.71</v>
      </c>
      <c r="D9" s="20">
        <f>SUM(D7:D8)</f>
        <v>132.12</v>
      </c>
      <c r="E9" s="20">
        <f>SUM(E7:E8)</f>
        <v>135.38</v>
      </c>
      <c r="F9" s="23">
        <f>SUM(F7:F8)</f>
        <v>139.56</v>
      </c>
      <c r="G9" s="23">
        <f>SUM(G7:G8)</f>
        <v>152.04999999999998</v>
      </c>
      <c r="H9" s="23">
        <f>SUM(H7:H8)</f>
        <v>160.33000000000001</v>
      </c>
      <c r="I9" s="23">
        <f>SUM(I7:I8)</f>
        <v>171.13</v>
      </c>
      <c r="J9" s="23">
        <f>SUM(J7:J8)</f>
        <v>170.31800000000001</v>
      </c>
      <c r="K9" s="23">
        <f>SUM(K7:K8)</f>
        <v>174.58</v>
      </c>
      <c r="L9" s="23">
        <f>SUM(L7:L8)</f>
        <v>174.32</v>
      </c>
      <c r="M9" s="23">
        <f>SUM(M7:M8)</f>
        <v>188.79599999999999</v>
      </c>
      <c r="N9" s="23">
        <f>SUM(N7:N8)</f>
        <v>182.714</v>
      </c>
      <c r="O9" s="23">
        <f>SUM(O7:O8)</f>
        <v>181.38600000000002</v>
      </c>
      <c r="P9" s="23">
        <f>SUM(P7:P8)</f>
        <v>188.55</v>
      </c>
      <c r="Q9" s="23">
        <f>SUM(Q7:Q8)</f>
        <v>195.15</v>
      </c>
      <c r="R9" s="23">
        <f>SUM(R7:R8)</f>
        <v>185.51600000000002</v>
      </c>
      <c r="S9" s="23">
        <f>SUM(S7:S8)</f>
        <v>197.90500000000003</v>
      </c>
      <c r="T9" s="23">
        <f>SUM(T7:T8)</f>
        <v>204.27599999999998</v>
      </c>
      <c r="U9" s="23">
        <f>SUM(U7:U8)</f>
        <v>210.124</v>
      </c>
      <c r="V9" s="21">
        <f>SUM(V7:V8)</f>
        <v>217.75199999999998</v>
      </c>
      <c r="W9" s="21">
        <f>SUM(W7:W8)</f>
        <v>226.114</v>
      </c>
      <c r="X9" s="21">
        <f>SUM(X7:X8)</f>
        <v>232.50799999999998</v>
      </c>
      <c r="Y9" s="16">
        <f>SUM(X9/W9)</f>
        <v>1.0282777713896529</v>
      </c>
    </row>
    <row r="10" spans="1:29" x14ac:dyDescent="0.2">
      <c r="A10" s="10" t="s">
        <v>10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66.016999999999996</v>
      </c>
      <c r="T10" s="22">
        <v>66.057000000000002</v>
      </c>
      <c r="U10" s="22">
        <v>68.474000000000004</v>
      </c>
      <c r="V10" s="22">
        <v>71.513000000000005</v>
      </c>
      <c r="W10" s="22">
        <v>73.462000000000003</v>
      </c>
      <c r="X10" s="22">
        <v>75.286000000000001</v>
      </c>
      <c r="Y10" s="16">
        <f>SUM(X10/W10)</f>
        <v>1.0248291633769839</v>
      </c>
    </row>
    <row r="11" spans="1:29" x14ac:dyDescent="0.2">
      <c r="A11" s="17" t="s">
        <v>7</v>
      </c>
      <c r="B11" s="18"/>
      <c r="C11" s="19">
        <f>SUM(C9:C10)</f>
        <v>172.76000000000002</v>
      </c>
      <c r="D11" s="20">
        <f>SUM(D9:D10)</f>
        <v>176.14</v>
      </c>
      <c r="E11" s="20">
        <f>SUM(E9:E10)</f>
        <v>182.32</v>
      </c>
      <c r="F11" s="21">
        <f>SUM(F9:F10)</f>
        <v>187.06</v>
      </c>
      <c r="G11" s="20">
        <f>SUM(G9:G10)</f>
        <v>204.90999999999997</v>
      </c>
      <c r="H11" s="21">
        <f>SUM(H9:H10)</f>
        <v>214.04000000000002</v>
      </c>
      <c r="I11" s="21">
        <f>SUM(I9:I10)</f>
        <v>228.62099999999998</v>
      </c>
      <c r="J11" s="21">
        <f>SUM(J9:J10)</f>
        <v>226.25400000000002</v>
      </c>
      <c r="K11" s="21">
        <f>SUM(K9:K10)</f>
        <v>230.25700000000001</v>
      </c>
      <c r="L11" s="21">
        <f>SUM(L9:L10)</f>
        <v>233.386</v>
      </c>
      <c r="M11" s="21">
        <f>SUM(M9:M10)</f>
        <v>249.238</v>
      </c>
      <c r="N11" s="21">
        <f>SUM(N9:N10)</f>
        <v>241.416</v>
      </c>
      <c r="O11" s="21">
        <f>SUM(O9:O10)</f>
        <v>241.79100000000003</v>
      </c>
      <c r="P11" s="21">
        <f>SUM(P9:P10)</f>
        <v>249.46600000000001</v>
      </c>
      <c r="Q11" s="21">
        <f>SUM(Q9:Q10)</f>
        <v>259.22199999999998</v>
      </c>
      <c r="R11" s="21">
        <f>SUM(R9:R10)</f>
        <v>247.51400000000001</v>
      </c>
      <c r="S11" s="23">
        <f>SUM(S9:S10)</f>
        <v>263.92200000000003</v>
      </c>
      <c r="T11" s="23">
        <f>SUM(T9:T10)</f>
        <v>270.33299999999997</v>
      </c>
      <c r="U11" s="23">
        <f>SUM(U9:U10)</f>
        <v>278.59800000000001</v>
      </c>
      <c r="V11" s="21">
        <f>SUM(V9:V10)</f>
        <v>289.26499999999999</v>
      </c>
      <c r="W11" s="21">
        <f>SUM(W9:W10)</f>
        <v>299.57600000000002</v>
      </c>
      <c r="X11" s="21">
        <f>SUM(X9:X10)</f>
        <v>307.79399999999998</v>
      </c>
      <c r="Y11" s="16">
        <f>SUM(X11/W11)</f>
        <v>1.0274321040403769</v>
      </c>
    </row>
    <row r="12" spans="1:29" x14ac:dyDescent="0.2">
      <c r="A12" s="10" t="s">
        <v>11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65.957999999999998</v>
      </c>
      <c r="T12" s="22">
        <v>67.421000000000006</v>
      </c>
      <c r="U12" s="22">
        <v>70.781999999999996</v>
      </c>
      <c r="V12" s="22">
        <v>71.207999999999998</v>
      </c>
      <c r="W12" s="22">
        <v>72.936000000000007</v>
      </c>
      <c r="X12" s="22">
        <v>74.450999999999993</v>
      </c>
      <c r="Y12" s="16">
        <f>SUM(X12/W12)</f>
        <v>1.0207716354063834</v>
      </c>
      <c r="AC12" s="25"/>
    </row>
    <row r="13" spans="1:29" x14ac:dyDescent="0.2">
      <c r="A13" s="17" t="s">
        <v>7</v>
      </c>
      <c r="B13" s="18"/>
      <c r="C13" s="19">
        <f>SUM(C11:C12)</f>
        <v>209.61</v>
      </c>
      <c r="D13" s="20">
        <f>SUM(D11:D12)</f>
        <v>219.5</v>
      </c>
      <c r="E13" s="20">
        <f>SUM(E11:E12)</f>
        <v>226.51</v>
      </c>
      <c r="F13" s="21">
        <f>SUM(F11:F12)</f>
        <v>234.84</v>
      </c>
      <c r="G13" s="20">
        <f>SUM(G11:G12)</f>
        <v>255.02999999999997</v>
      </c>
      <c r="H13" s="21">
        <f>SUM(H11:H12)</f>
        <v>268.59000000000003</v>
      </c>
      <c r="I13" s="21">
        <f>SUM(I11:I12)</f>
        <v>285.43700000000001</v>
      </c>
      <c r="J13" s="21">
        <f>SUM(J11:J12)</f>
        <v>281.88</v>
      </c>
      <c r="K13" s="21">
        <f>SUM(K11:K12)</f>
        <v>288.05700000000002</v>
      </c>
      <c r="L13" s="21">
        <f>SUM(L11:L12)</f>
        <v>292.83799999999997</v>
      </c>
      <c r="M13" s="21">
        <f>SUM(M11:M12)</f>
        <v>310.43599999999998</v>
      </c>
      <c r="N13" s="21">
        <f>SUM(N11:N12)</f>
        <v>301.11900000000003</v>
      </c>
      <c r="O13" s="21">
        <f>SUM(O11:O12)</f>
        <v>303.21300000000002</v>
      </c>
      <c r="P13" s="21">
        <f>SUM(P11:P12)</f>
        <v>312.82400000000001</v>
      </c>
      <c r="Q13" s="21">
        <f>SUM(Q11:Q12)</f>
        <v>322.41699999999997</v>
      </c>
      <c r="R13" s="21">
        <f>SUM(R11:R12)</f>
        <v>309.46000000000004</v>
      </c>
      <c r="S13" s="23">
        <f>SUM(S11:S12)</f>
        <v>329.88</v>
      </c>
      <c r="T13" s="23">
        <f>SUM(T11:T12)</f>
        <v>337.75399999999996</v>
      </c>
      <c r="U13" s="23">
        <f>SUM(U11:U12)</f>
        <v>349.38</v>
      </c>
      <c r="V13" s="21">
        <f>SUM(V11:V12)</f>
        <v>360.47299999999996</v>
      </c>
      <c r="W13" s="21">
        <f>SUM(W11:W12)</f>
        <v>372.51200000000006</v>
      </c>
      <c r="X13" s="21">
        <f>SUM(X11:X12)</f>
        <v>382.245</v>
      </c>
      <c r="Y13" s="16">
        <f>SUM(X13/W13)</f>
        <v>1.026128017352461</v>
      </c>
    </row>
    <row r="14" spans="1:29" x14ac:dyDescent="0.2">
      <c r="A14" s="10" t="s">
        <v>12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66.620999999999995</v>
      </c>
      <c r="T14" s="14">
        <v>68.069999999999993</v>
      </c>
      <c r="U14" s="14">
        <v>69.558999999999997</v>
      </c>
      <c r="V14" s="14">
        <v>70.849999999999994</v>
      </c>
      <c r="W14" s="14">
        <v>72.477000000000004</v>
      </c>
      <c r="X14" s="14">
        <v>76.769000000000005</v>
      </c>
      <c r="Y14" s="16">
        <f>SUM(X14/W14)</f>
        <v>1.0592187866495577</v>
      </c>
    </row>
    <row r="15" spans="1:29" x14ac:dyDescent="0.2">
      <c r="A15" s="17" t="s">
        <v>7</v>
      </c>
      <c r="B15" s="18"/>
      <c r="C15" s="19">
        <f>SUM(C13:C14)</f>
        <v>248.74</v>
      </c>
      <c r="D15" s="20">
        <f>SUM(D13:D14)</f>
        <v>263.60000000000002</v>
      </c>
      <c r="E15" s="20">
        <f>SUM(E13:E14)</f>
        <v>268.82</v>
      </c>
      <c r="F15" s="21">
        <f>SUM(F13:F14)</f>
        <v>283.07</v>
      </c>
      <c r="G15" s="21">
        <f>SUM(G13:G14)</f>
        <v>306.53599999999994</v>
      </c>
      <c r="H15" s="21">
        <f>SUM(H13:H14)</f>
        <v>324.65000000000003</v>
      </c>
      <c r="I15" s="21">
        <f>SUM(I13:I14)</f>
        <v>345.41500000000002</v>
      </c>
      <c r="J15" s="21"/>
      <c r="K15" s="21">
        <f>SUM(K13:K14)</f>
        <v>347.48200000000003</v>
      </c>
      <c r="L15" s="21">
        <f>SUM(L13:L14)</f>
        <v>356.06799999999998</v>
      </c>
      <c r="M15" s="21">
        <f>SUM(M13:M14)</f>
        <v>375.19200000000001</v>
      </c>
      <c r="N15" s="21">
        <f>SUM(N13:N14)</f>
        <v>363.17700000000002</v>
      </c>
      <c r="O15" s="21">
        <f>SUM(O13:O14)</f>
        <v>366.04600000000005</v>
      </c>
      <c r="P15" s="21">
        <f>SUM(P13:P14)</f>
        <v>378.32100000000003</v>
      </c>
      <c r="Q15" s="21">
        <f>SUM(Q13:Q14)</f>
        <v>384.93099999999998</v>
      </c>
      <c r="R15" s="21">
        <f>SUM(R13:R14)</f>
        <v>371.89000000000004</v>
      </c>
      <c r="S15" s="23">
        <f>SUM(S13:S14)</f>
        <v>396.50099999999998</v>
      </c>
      <c r="T15" s="23">
        <f>SUM(T13:T14)</f>
        <v>405.82399999999996</v>
      </c>
      <c r="U15" s="23">
        <f>SUM(U13:U14)</f>
        <v>418.93899999999996</v>
      </c>
      <c r="V15" s="21">
        <f>SUM(V13:V14)</f>
        <v>431.32299999999998</v>
      </c>
      <c r="W15" s="21">
        <f>SUM(W13:W14)</f>
        <v>444.98900000000003</v>
      </c>
      <c r="X15" s="21">
        <f>SUM(X13:X14)</f>
        <v>459.01400000000001</v>
      </c>
      <c r="Y15" s="16">
        <f>SUM(X15/W15)</f>
        <v>1.0315176330201421</v>
      </c>
    </row>
    <row r="16" spans="1:29" x14ac:dyDescent="0.2">
      <c r="A16" s="10" t="s">
        <v>13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61.579000000000001</v>
      </c>
      <c r="T16" s="14">
        <v>61.023000000000003</v>
      </c>
      <c r="U16" s="14">
        <v>65.793999999999997</v>
      </c>
      <c r="V16" s="14">
        <v>67.509</v>
      </c>
      <c r="W16" s="14">
        <v>69.822000000000003</v>
      </c>
      <c r="X16" s="14">
        <v>71.626000000000005</v>
      </c>
      <c r="Y16" s="16">
        <f>SUM(X16/W16)</f>
        <v>1.0258371286986909</v>
      </c>
    </row>
    <row r="17" spans="1:29" x14ac:dyDescent="0.2">
      <c r="A17" s="17" t="s">
        <v>7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>SUM(K15:K16)</f>
        <v>402.85700000000003</v>
      </c>
      <c r="L17" s="21">
        <f>SUM(L15:L16)</f>
        <v>414.45400000000001</v>
      </c>
      <c r="M17" s="21">
        <f>SUM(M15:M16)</f>
        <v>436.10399999999998</v>
      </c>
      <c r="N17" s="21">
        <f>SUM(N15:N16)</f>
        <v>419.23900000000003</v>
      </c>
      <c r="O17" s="21">
        <f>SUM(O15:O16)</f>
        <v>423.80900000000003</v>
      </c>
      <c r="P17" s="21">
        <f>SUM(P15:P16)</f>
        <v>437.12100000000004</v>
      </c>
      <c r="Q17" s="21">
        <f>SUM(Q15:Q16)</f>
        <v>444.55399999999997</v>
      </c>
      <c r="R17" s="21">
        <f>SUM(R15:R16)</f>
        <v>431.50000000000006</v>
      </c>
      <c r="S17" s="21">
        <f>SUM(S15:S16)</f>
        <v>458.08</v>
      </c>
      <c r="T17" s="21">
        <f>SUM(T15:T16)</f>
        <v>466.84699999999998</v>
      </c>
      <c r="U17" s="23">
        <f>SUM(U15:U16)</f>
        <v>484.73299999999995</v>
      </c>
      <c r="V17" s="21">
        <f>SUM(V15:V16)</f>
        <v>498.83199999999999</v>
      </c>
      <c r="W17" s="21">
        <f>SUM(W15:W16)</f>
        <v>514.81100000000004</v>
      </c>
      <c r="X17" s="21">
        <f>SUM(X15:X16)</f>
        <v>530.64</v>
      </c>
      <c r="Y17" s="16">
        <f>SUM(X17/W17)</f>
        <v>1.0307472062562766</v>
      </c>
    </row>
    <row r="18" spans="1:29" x14ac:dyDescent="0.2">
      <c r="A18" s="10" t="s">
        <v>14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62.262</v>
      </c>
      <c r="T18" s="14">
        <v>63.116999999999997</v>
      </c>
      <c r="U18" s="14">
        <v>68.150999999999996</v>
      </c>
      <c r="V18" s="14">
        <v>68.063999999999993</v>
      </c>
      <c r="W18" s="14">
        <v>68.753</v>
      </c>
      <c r="X18" s="14">
        <v>71.994</v>
      </c>
      <c r="Y18" s="16">
        <f>SUM(X18/W18)</f>
        <v>1.0471397611740578</v>
      </c>
    </row>
    <row r="19" spans="1:29" x14ac:dyDescent="0.2">
      <c r="A19" s="17" t="s">
        <v>7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>SUM(K17:K18)</f>
        <v>457.49200000000002</v>
      </c>
      <c r="L19" s="21">
        <f>SUM(L17:L18)</f>
        <v>471.62900000000002</v>
      </c>
      <c r="M19" s="21">
        <f>SUM(M17:M18)</f>
        <v>494.46999999999997</v>
      </c>
      <c r="N19" s="21">
        <f>SUM(N17:N18)</f>
        <v>477.32100000000003</v>
      </c>
      <c r="O19" s="21">
        <f>SUM(O17:O18)</f>
        <v>481.86200000000002</v>
      </c>
      <c r="P19" s="21">
        <f>SUM(P17:P18)</f>
        <v>497.59300000000002</v>
      </c>
      <c r="Q19" s="21">
        <f>SUM(Q17:Q18)</f>
        <v>502.29999999999995</v>
      </c>
      <c r="R19" s="21">
        <f>SUM(R17:R18)</f>
        <v>489.34000000000003</v>
      </c>
      <c r="S19" s="21">
        <f>SUM(S17:S18)</f>
        <v>520.34199999999998</v>
      </c>
      <c r="T19" s="21">
        <f>SUM(T17:T18)</f>
        <v>529.96399999999994</v>
      </c>
      <c r="U19" s="23">
        <f>SUM(U17:U18)</f>
        <v>552.8839999999999</v>
      </c>
      <c r="V19" s="21">
        <f>SUM(V17:V18)</f>
        <v>566.89599999999996</v>
      </c>
      <c r="W19" s="21">
        <f>SUM(W17:W18)</f>
        <v>583.56400000000008</v>
      </c>
      <c r="X19" s="21">
        <f>SUM(X17:X18)</f>
        <v>602.63400000000001</v>
      </c>
      <c r="Y19" s="16">
        <f>SUM(X19/W19)</f>
        <v>1.0326785065562645</v>
      </c>
      <c r="AC19" s="26"/>
    </row>
    <row r="20" spans="1:29" x14ac:dyDescent="0.2">
      <c r="A20" s="10" t="s">
        <v>15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64.995999999999995</v>
      </c>
      <c r="T20" s="14">
        <v>65.397999999999996</v>
      </c>
      <c r="U20" s="14">
        <v>69.355000000000004</v>
      </c>
      <c r="V20" s="14">
        <v>71.197000000000003</v>
      </c>
      <c r="W20" s="14">
        <v>73.034000000000006</v>
      </c>
      <c r="X20" s="14">
        <v>73.75</v>
      </c>
      <c r="Y20" s="16">
        <f>SUM(X20/W20)</f>
        <v>1.0098036530930798</v>
      </c>
    </row>
    <row r="21" spans="1:29" x14ac:dyDescent="0.2">
      <c r="A21" s="17" t="s">
        <v>7</v>
      </c>
      <c r="B21" s="19">
        <f>SUM(B19:B20)</f>
        <v>75.760000000000005</v>
      </c>
      <c r="C21" s="19">
        <f>SUM(C19:C20)</f>
        <v>370.92</v>
      </c>
      <c r="D21" s="20">
        <f>SUM(D19:D20)</f>
        <v>388.8</v>
      </c>
      <c r="E21" s="20">
        <f>SUM(E19:E20)</f>
        <v>397.77000000000004</v>
      </c>
      <c r="F21" s="21">
        <f>SUM(F19:F20)</f>
        <v>430.12</v>
      </c>
      <c r="G21" s="21">
        <f>SUM(G19:G20)</f>
        <v>457.10299999999995</v>
      </c>
      <c r="H21" s="21">
        <f>SUM(H19:H20)</f>
        <v>483.71800000000007</v>
      </c>
      <c r="I21" s="21">
        <f>SUM(I19:I20)</f>
        <v>514.26199999999994</v>
      </c>
      <c r="J21" s="21"/>
      <c r="K21" s="21">
        <f>SUM(K19:K20)</f>
        <v>512.24800000000005</v>
      </c>
      <c r="L21" s="21">
        <f>SUM(L19:L20)</f>
        <v>530.9</v>
      </c>
      <c r="M21" s="21">
        <f>SUM(M19:M20)</f>
        <v>554.70299999999997</v>
      </c>
      <c r="N21" s="21">
        <f>SUM(N19:N20)</f>
        <v>536.12700000000007</v>
      </c>
      <c r="O21" s="21">
        <f>SUM(O19:O20)</f>
        <v>541.16499999999996</v>
      </c>
      <c r="P21" s="21">
        <f>SUM(P19:P20)</f>
        <v>557.89200000000005</v>
      </c>
      <c r="Q21" s="21">
        <f>SUM(Q19:Q20)</f>
        <v>564.03</v>
      </c>
      <c r="R21" s="21">
        <f>SUM(R19:R20)</f>
        <v>548.21400000000006</v>
      </c>
      <c r="S21" s="21">
        <f>SUM(S19:S20)</f>
        <v>585.33799999999997</v>
      </c>
      <c r="T21" s="21">
        <f>SUM(T19:T20)</f>
        <v>595.36199999999997</v>
      </c>
      <c r="U21" s="23">
        <f>SUM(U19:U20)</f>
        <v>622.23899999999992</v>
      </c>
      <c r="V21" s="21">
        <f>SUM(V19:V20)</f>
        <v>638.09299999999996</v>
      </c>
      <c r="W21" s="21">
        <f>SUM(W19:W20)</f>
        <v>656.59800000000007</v>
      </c>
      <c r="X21" s="21">
        <f>SUM(X19:X20)</f>
        <v>676.38400000000001</v>
      </c>
      <c r="Y21" s="16">
        <f>SUM(X21/W21)</f>
        <v>1.030134115547108</v>
      </c>
    </row>
    <row r="22" spans="1:29" x14ac:dyDescent="0.2">
      <c r="A22" s="10" t="s">
        <v>16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63.99</v>
      </c>
      <c r="T22" s="14">
        <v>65.066000000000003</v>
      </c>
      <c r="U22" s="14">
        <v>68.75</v>
      </c>
      <c r="V22" s="14">
        <v>70.563999999999993</v>
      </c>
      <c r="W22" s="14">
        <v>73.995999999999995</v>
      </c>
      <c r="X22" s="14"/>
      <c r="Y22" s="16">
        <f>SUM(X22/W22)</f>
        <v>0</v>
      </c>
    </row>
    <row r="23" spans="1:29" x14ac:dyDescent="0.2">
      <c r="A23" s="17" t="s">
        <v>7</v>
      </c>
      <c r="B23" s="19">
        <f>SUM(B21:B22)</f>
        <v>115.49000000000001</v>
      </c>
      <c r="C23" s="19">
        <f>SUM(C21:C22)</f>
        <v>411.29</v>
      </c>
      <c r="D23" s="20">
        <f>SUM(D21:D22)</f>
        <v>431.27</v>
      </c>
      <c r="E23" s="20">
        <f>SUM(E21:E22)</f>
        <v>442.45000000000005</v>
      </c>
      <c r="F23" s="21">
        <f>SUM(F21:F22)</f>
        <v>479.66</v>
      </c>
      <c r="G23" s="21">
        <f>SUM(G21:G22)</f>
        <v>508.95299999999997</v>
      </c>
      <c r="H23" s="21">
        <f>SUM(H21:H22)</f>
        <v>537.26800000000003</v>
      </c>
      <c r="I23" s="21">
        <f>SUM(I21:I22)</f>
        <v>570.64399999999989</v>
      </c>
      <c r="J23" s="21"/>
      <c r="K23" s="21">
        <f>SUM(K21:K22)</f>
        <v>570.0200000000001</v>
      </c>
      <c r="L23" s="21">
        <f>SUM(L21:L22)</f>
        <v>591.25699999999995</v>
      </c>
      <c r="M23" s="21">
        <f>SUM(M21:M22)</f>
        <v>613.78399999999999</v>
      </c>
      <c r="N23" s="21">
        <f>SUM(N21:N22)</f>
        <v>593.52800000000002</v>
      </c>
      <c r="O23" s="21">
        <f>SUM(O21:O22)</f>
        <v>600.43099999999993</v>
      </c>
      <c r="P23" s="21">
        <f>SUM(P21:P22)</f>
        <v>617.25400000000002</v>
      </c>
      <c r="Q23" s="21">
        <f>SUM(Q21:Q22)</f>
        <v>625.64800000000002</v>
      </c>
      <c r="R23" s="21">
        <f>SUM(R21:R22)</f>
        <v>607.9380000000001</v>
      </c>
      <c r="S23" s="21">
        <f>SUM(S21:S22)</f>
        <v>649.32799999999997</v>
      </c>
      <c r="T23" s="21">
        <f>SUM(T21:T22)</f>
        <v>660.428</v>
      </c>
      <c r="U23" s="23">
        <f>SUM(U21:U22)</f>
        <v>690.98899999999992</v>
      </c>
      <c r="V23" s="21">
        <f>SUM(V21:V22)</f>
        <v>708.65699999999993</v>
      </c>
      <c r="W23" s="21">
        <f>SUM(W21:W22)</f>
        <v>730.59400000000005</v>
      </c>
      <c r="X23" s="21"/>
      <c r="Y23" s="16">
        <f>SUM(X23/W23)</f>
        <v>0</v>
      </c>
    </row>
    <row r="24" spans="1:29" x14ac:dyDescent="0.2">
      <c r="A24" s="10" t="s">
        <v>17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65.831999999999994</v>
      </c>
      <c r="T24" s="14">
        <v>67.128</v>
      </c>
      <c r="U24" s="14">
        <v>68.22</v>
      </c>
      <c r="V24" s="14">
        <v>71.748999999999995</v>
      </c>
      <c r="W24" s="14">
        <v>71.369</v>
      </c>
      <c r="X24" s="14"/>
      <c r="Y24" s="16">
        <f>SUM(X24/W24)</f>
        <v>0</v>
      </c>
    </row>
    <row r="25" spans="1:29" x14ac:dyDescent="0.2">
      <c r="A25" s="17" t="s">
        <v>7</v>
      </c>
      <c r="B25" s="19">
        <f>SUM(B23:B24)</f>
        <v>153.77000000000001</v>
      </c>
      <c r="C25" s="19">
        <f>SUM(C23:C24)</f>
        <v>450.81</v>
      </c>
      <c r="D25" s="20">
        <f>SUM(D23:D24)</f>
        <v>473.63</v>
      </c>
      <c r="E25" s="20">
        <f>SUM(E23:E24)</f>
        <v>485.08000000000004</v>
      </c>
      <c r="F25" s="21">
        <f>SUM(F23:F24)</f>
        <v>527.87</v>
      </c>
      <c r="G25" s="21">
        <f>SUM(G23:G24)</f>
        <v>559.94299999999998</v>
      </c>
      <c r="H25" s="21">
        <f>SUM(H23:H24)</f>
        <v>590.702</v>
      </c>
      <c r="I25" s="21">
        <f>SUM(I23:I24)</f>
        <v>625.94799999999987</v>
      </c>
      <c r="J25" s="21"/>
      <c r="K25" s="21">
        <f>SUM(K23:K24)</f>
        <v>625.94500000000005</v>
      </c>
      <c r="L25" s="21">
        <f>SUM(L23:L24)</f>
        <v>650.64099999999996</v>
      </c>
      <c r="M25" s="21">
        <f>SUM(M23:M24)</f>
        <v>673.93799999999999</v>
      </c>
      <c r="N25" s="21">
        <f>SUM(N23:N24)</f>
        <v>653.25</v>
      </c>
      <c r="O25" s="21">
        <f>SUM(O23:O24)</f>
        <v>660.52</v>
      </c>
      <c r="P25" s="21">
        <f>SUM(P23:P24)</f>
        <v>678.63400000000001</v>
      </c>
      <c r="Q25" s="21">
        <f>SUM(Q23:Q24)</f>
        <v>685.65800000000002</v>
      </c>
      <c r="R25" s="21">
        <f>SUM(R23:R24)</f>
        <v>668.57300000000009</v>
      </c>
      <c r="S25" s="21">
        <f>SUM(S23:S24)</f>
        <v>715.16</v>
      </c>
      <c r="T25" s="21">
        <f>SUM(T23:T24)</f>
        <v>727.55600000000004</v>
      </c>
      <c r="U25" s="23">
        <f>SUM(U23:U24)</f>
        <v>759.20899999999995</v>
      </c>
      <c r="V25" s="23">
        <f>SUM(V23:V24)</f>
        <v>780.40599999999995</v>
      </c>
      <c r="W25" s="23">
        <f>SUM(W23:W24)</f>
        <v>801.96300000000008</v>
      </c>
      <c r="X25" s="23"/>
      <c r="Y25" s="16">
        <f>SUM(X25/W25)</f>
        <v>0</v>
      </c>
    </row>
    <row r="26" spans="1:29" x14ac:dyDescent="0.2">
      <c r="A26" s="27" t="s">
        <v>18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72.995000000000005</v>
      </c>
      <c r="T26" s="30">
        <v>73.411000000000001</v>
      </c>
      <c r="U26" s="30">
        <v>76.525999999999996</v>
      </c>
      <c r="V26" s="30">
        <v>79.075999999999993</v>
      </c>
      <c r="W26" s="30">
        <v>81.507999999999996</v>
      </c>
      <c r="X26" s="30"/>
      <c r="Y26" s="16">
        <f>SUM(X26/W26)</f>
        <v>0</v>
      </c>
    </row>
    <row r="27" spans="1:29" x14ac:dyDescent="0.2">
      <c r="A27" s="17" t="s">
        <v>19</v>
      </c>
      <c r="B27" s="19">
        <f>SUM(B25:B26)</f>
        <v>192.33</v>
      </c>
      <c r="C27" s="19">
        <f>SUM(C25:C26)</f>
        <v>493.96000000000004</v>
      </c>
      <c r="D27" s="20">
        <f>SUM(D25:D26)</f>
        <v>515.02</v>
      </c>
      <c r="E27" s="20">
        <f>SUM(E25:E26)</f>
        <v>529.1400000000001</v>
      </c>
      <c r="F27" s="20">
        <f>SUM(F25:F26)</f>
        <v>580.15</v>
      </c>
      <c r="G27" s="31">
        <f>SUM(G25:G26)</f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>K4+K6+K8+K10+K12+K14+K16+K18+K20+K22+K24+K26</f>
        <v>689.77500000000009</v>
      </c>
      <c r="L27" s="21">
        <f>L4+L6+L8+L10+L12+L14+L16+L18+L20+L22+L24+L26</f>
        <v>716.65099999999995</v>
      </c>
      <c r="M27" s="21">
        <f>M4+M6+M8+M10+M12+M14+M16+M18+M20+M22+M24+M26</f>
        <v>739.64</v>
      </c>
      <c r="N27" s="21">
        <f>N4+N6+N8+N10+N12+N14+N16+N18+N20+N22+N24+N26</f>
        <v>719.346</v>
      </c>
      <c r="O27" s="21">
        <f>O4+O6+O8+O10+O12+O14+O16+O18+O20+O22+O24+O26</f>
        <v>727.32299999999998</v>
      </c>
      <c r="P27" s="21">
        <f>P4+P6+P8+P10+P12+P14+P16+P18+P20+P22+P24+P26</f>
        <v>748.02099999999996</v>
      </c>
      <c r="Q27" s="21">
        <f>Q4+Q6+Q8+Q10+Q12+Q14+Q16+Q18+Q20+Q22+Q24+Q26</f>
        <v>751.55500000000006</v>
      </c>
      <c r="R27" s="21">
        <f>R4+R6+R8+R10+R12+R14+R16+R18+R20+R22+R24+R26</f>
        <v>736.18100000000004</v>
      </c>
      <c r="S27" s="21">
        <f>S4+S6+S8+S10+S12+S14+S16+S18+S20+S22+S24+S26</f>
        <v>788.15499999999997</v>
      </c>
      <c r="T27" s="21">
        <f>T4+T6+T8+T10+T12+T14+T16+T18+T20+T22+T24+T26</f>
        <v>800.9670000000001</v>
      </c>
      <c r="U27" s="21">
        <f>U4+U6+U8+U10+U12+U14+U16+U18+U20+U22+U24+U26</f>
        <v>835.7349999999999</v>
      </c>
      <c r="V27" s="21">
        <f>V4+V6+V8+V10+V12+V14+V16+V18+V20+V22+V24+V26</f>
        <v>859.48199999999997</v>
      </c>
      <c r="W27" s="21">
        <f>W4+W6+W8+W10+W12+W14+W16+W18+W20+W22+W24+W26</f>
        <v>883.47100000000012</v>
      </c>
      <c r="X27" s="21">
        <f>X4+X6+X8+X10+X12+X14+X16+X18+X20+X22+X24+X26</f>
        <v>676.38400000000001</v>
      </c>
      <c r="Y27" s="33"/>
      <c r="AB27" s="25"/>
    </row>
    <row r="28" spans="1:29" x14ac:dyDescent="0.2">
      <c r="A28" s="34"/>
      <c r="B28" s="35"/>
      <c r="C28" s="35"/>
      <c r="D28" s="36">
        <f>SUM((D27/C27))</f>
        <v>1.0426350311766133</v>
      </c>
      <c r="E28" s="36">
        <f>SUM((E27/D27))</f>
        <v>1.0274164110131647</v>
      </c>
      <c r="F28" s="36">
        <f>SUM((F27/E27))</f>
        <v>1.0964017084325506</v>
      </c>
      <c r="G28" s="36">
        <f>SUM((G27/F27))</f>
        <v>1.0576626734465224</v>
      </c>
      <c r="H28" s="36">
        <f>SUM((H27/G27))</f>
        <v>1.0581271603952394</v>
      </c>
      <c r="I28" s="36">
        <f>SUM((I27/H27))</f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>SUM(L27/K27)</f>
        <v>1.0389634301040191</v>
      </c>
      <c r="M28" s="36">
        <f>SUM(M27/L27)</f>
        <v>1.032078375666817</v>
      </c>
      <c r="N28" s="36">
        <f>SUM(N27/M27)</f>
        <v>0.97256232761884165</v>
      </c>
      <c r="O28" s="36">
        <f>SUM(O27/N27)</f>
        <v>1.0110892393924482</v>
      </c>
      <c r="P28" s="36">
        <f>SUM(P27/O27)</f>
        <v>1.0284577828557602</v>
      </c>
      <c r="Q28" s="36">
        <f>SUM(Q27/P27)</f>
        <v>1.0047244662917219</v>
      </c>
      <c r="R28" s="36">
        <f>SUM(R27/Q27)</f>
        <v>0.97954374596669569</v>
      </c>
      <c r="S28" s="36">
        <f>SUM(S27/R27)</f>
        <v>1.0705994857242986</v>
      </c>
      <c r="T28" s="37">
        <f>SUM(T27/S27)</f>
        <v>1.016255685747093</v>
      </c>
      <c r="U28" s="36">
        <f>SUM(U27/T27)</f>
        <v>1.0434075311467261</v>
      </c>
      <c r="V28" s="36">
        <f>SUM(V27/U27)</f>
        <v>1.0284145093839556</v>
      </c>
      <c r="W28" s="36">
        <f>SUM(W27/V27)</f>
        <v>1.027910997554341</v>
      </c>
      <c r="X28" s="36">
        <f>SUM(X27/W27)</f>
        <v>0.76559841805786488</v>
      </c>
      <c r="Y28" s="38"/>
      <c r="AC28" s="39"/>
    </row>
    <row r="29" spans="1:29" x14ac:dyDescent="0.2">
      <c r="A29" s="40" t="s">
        <v>20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38"/>
    </row>
    <row r="30" spans="1:29" x14ac:dyDescent="0.2">
      <c r="A30" s="40" t="s">
        <v>21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38"/>
    </row>
    <row r="31" spans="1:29" x14ac:dyDescent="0.2">
      <c r="A31" s="42" t="s">
        <v>22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1"/>
    </row>
    <row r="32" spans="1:29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1"/>
    </row>
    <row r="33" spans="1:29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AB33" s="43"/>
      <c r="AC33" s="43"/>
    </row>
    <row r="34" spans="1:29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9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1:29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AB36" s="43"/>
      <c r="AC36" s="43"/>
    </row>
    <row r="37" spans="1:29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</row>
    <row r="38" spans="1:29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</row>
    <row r="40" spans="1:29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</row>
  </sheetData>
  <mergeCells count="4">
    <mergeCell ref="A1:Y1"/>
    <mergeCell ref="A2:Y2"/>
    <mergeCell ref="A29:V29"/>
    <mergeCell ref="A30:V30"/>
  </mergeCells>
  <pageMargins left="0.2" right="0.15" top="1" bottom="1" header="0.5" footer="0.5"/>
  <pageSetup scale="6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5"/>
  <sheetViews>
    <sheetView zoomScale="90" zoomScaleNormal="90" workbookViewId="0">
      <pane xSplit="2" ySplit="3" topLeftCell="C4" activePane="bottomRight" state="frozen"/>
      <selection activeCell="Y40" sqref="Y40"/>
      <selection pane="topRight" activeCell="Y40" sqref="Y40"/>
      <selection pane="bottomLeft" activeCell="Y40" sqref="Y40"/>
      <selection pane="bottomRight" activeCell="Y40" sqref="Y40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4" width="8" style="2" customWidth="1"/>
    <col min="25" max="25" width="7.42578125" style="2" customWidth="1"/>
    <col min="26" max="27" width="9.140625" style="2"/>
    <col min="28" max="28" width="10" style="2" customWidth="1"/>
    <col min="29" max="29" width="9.140625" style="2"/>
    <col min="30" max="30" width="9.140625" style="47"/>
    <col min="31" max="36" width="16.140625" style="2" customWidth="1"/>
    <col min="37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2" ht="15.75" x14ac:dyDescent="0.25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32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AD3" s="51"/>
      <c r="AF3" s="52"/>
    </row>
    <row r="4" spans="1:32" ht="15" customHeight="1" x14ac:dyDescent="0.3">
      <c r="A4" s="53" t="s">
        <v>6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57.100999999999999</v>
      </c>
      <c r="T4" s="59">
        <v>59.284999999999997</v>
      </c>
      <c r="U4" s="59">
        <v>60.308</v>
      </c>
      <c r="V4" s="59">
        <v>64.706000000000003</v>
      </c>
      <c r="W4" s="59">
        <v>65.856999999999999</v>
      </c>
      <c r="X4" s="59">
        <v>67.891000000000005</v>
      </c>
      <c r="Y4" s="16">
        <f>SUM(X4/W4)</f>
        <v>1.0308850995338386</v>
      </c>
      <c r="Z4" s="47"/>
      <c r="AA4" s="47"/>
      <c r="AB4" s="47"/>
      <c r="AC4" s="47"/>
      <c r="AE4" s="47"/>
      <c r="AF4" s="47"/>
    </row>
    <row r="5" spans="1:32" ht="15" customHeight="1" x14ac:dyDescent="0.3">
      <c r="A5" s="62" t="s">
        <v>7</v>
      </c>
      <c r="B5" s="63"/>
      <c r="C5" s="64">
        <f>SUM(C4)</f>
        <v>44.33</v>
      </c>
      <c r="D5" s="65">
        <f>SUM(D4)</f>
        <v>44.5</v>
      </c>
      <c r="E5" s="65">
        <f>SUM(E4)</f>
        <v>46.5</v>
      </c>
      <c r="F5" s="66">
        <f>SUM(F4)</f>
        <v>46.4</v>
      </c>
      <c r="G5" s="66">
        <f>SUM(G4)</f>
        <v>50.29</v>
      </c>
      <c r="H5" s="66">
        <f>SUM(H4)</f>
        <v>51.92</v>
      </c>
      <c r="I5" s="66">
        <f>SUM(I4)</f>
        <v>54.13</v>
      </c>
      <c r="J5" s="66">
        <f>SUM(J4)</f>
        <v>53.581000000000003</v>
      </c>
      <c r="K5" s="66">
        <f>SUM(K4)</f>
        <v>54.01</v>
      </c>
      <c r="L5" s="66">
        <f>SUM(L4)</f>
        <v>52.74</v>
      </c>
      <c r="M5" s="66">
        <f>SUM(M4)</f>
        <v>56.22</v>
      </c>
      <c r="N5" s="66">
        <f>SUM(N4)</f>
        <v>53.454000000000001</v>
      </c>
      <c r="O5" s="65">
        <f>SUM(O4)</f>
        <v>54.183999999999997</v>
      </c>
      <c r="P5" s="66">
        <f>SUM(P4)</f>
        <v>55.87</v>
      </c>
      <c r="Q5" s="66">
        <f>SUM(Q4)</f>
        <v>57.064</v>
      </c>
      <c r="R5" s="66">
        <f>SUM(R4)</f>
        <v>54.503</v>
      </c>
      <c r="S5" s="66">
        <f>SUM(S4)</f>
        <v>57.100999999999999</v>
      </c>
      <c r="T5" s="66">
        <f>SUM(T4)</f>
        <v>59.284999999999997</v>
      </c>
      <c r="U5" s="66">
        <f>SUM(U4)</f>
        <v>60.308</v>
      </c>
      <c r="V5" s="66">
        <f>SUM(V4)</f>
        <v>64.706000000000003</v>
      </c>
      <c r="W5" s="66">
        <f>SUM(W4)</f>
        <v>65.856999999999999</v>
      </c>
      <c r="X5" s="66">
        <f>SUM(X4)</f>
        <v>67.891000000000005</v>
      </c>
      <c r="Y5" s="16">
        <f>SUM(X5/W5)</f>
        <v>1.0308850995338386</v>
      </c>
      <c r="Z5" s="47"/>
      <c r="AA5" s="47"/>
      <c r="AB5" s="47"/>
    </row>
    <row r="6" spans="1:32" ht="15" customHeight="1" x14ac:dyDescent="0.3">
      <c r="A6" s="53" t="s">
        <v>8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54.18</v>
      </c>
      <c r="T6" s="57">
        <v>57.136000000000003</v>
      </c>
      <c r="U6" s="57">
        <v>58.216999999999999</v>
      </c>
      <c r="V6" s="57">
        <v>59.366</v>
      </c>
      <c r="W6" s="57">
        <v>62.287999999999997</v>
      </c>
      <c r="X6" s="57">
        <v>64.471000000000004</v>
      </c>
      <c r="Y6" s="16">
        <f>SUM(X6/W6)</f>
        <v>1.0350468790136143</v>
      </c>
      <c r="Z6" s="47"/>
      <c r="AA6" s="47"/>
      <c r="AB6" s="47"/>
    </row>
    <row r="7" spans="1:32" ht="15" customHeight="1" x14ac:dyDescent="0.3">
      <c r="A7" s="62" t="s">
        <v>7</v>
      </c>
      <c r="B7" s="63"/>
      <c r="C7" s="64">
        <f>SUM(C5:C6)</f>
        <v>84.449999999999989</v>
      </c>
      <c r="D7" s="65">
        <f>SUM(D5:D6)</f>
        <v>87.8</v>
      </c>
      <c r="E7" s="65">
        <f>SUM(E5:E6)</f>
        <v>87.1</v>
      </c>
      <c r="F7" s="66">
        <f>SUM(F5:F6)</f>
        <v>89.5</v>
      </c>
      <c r="G7" s="66">
        <f>SUM(G5:G6)</f>
        <v>95.72999999999999</v>
      </c>
      <c r="H7" s="66">
        <f>SUM(H5:H6)</f>
        <v>98.800000000000011</v>
      </c>
      <c r="I7" s="66">
        <f>SUM(I5:I6)</f>
        <v>106.19</v>
      </c>
      <c r="J7" s="66">
        <f>SUM(J5:J6)</f>
        <v>103.861</v>
      </c>
      <c r="K7" s="66">
        <f>SUM(K5:K6)</f>
        <v>105.00999999999999</v>
      </c>
      <c r="L7" s="66">
        <f>SUM(L5:L6)</f>
        <v>102.739</v>
      </c>
      <c r="M7" s="66">
        <f>SUM(M5:M6)</f>
        <v>111.056</v>
      </c>
      <c r="N7" s="66">
        <f>SUM(N5:N6)</f>
        <v>105.301</v>
      </c>
      <c r="O7" s="65">
        <f>SUM(O5:O6)</f>
        <v>105.55699999999999</v>
      </c>
      <c r="P7" s="66">
        <f>SUM(P5:P6)</f>
        <v>107.96299999999999</v>
      </c>
      <c r="Q7" s="66">
        <f>SUM(Q5:Q6)</f>
        <v>111.90899999999999</v>
      </c>
      <c r="R7" s="66">
        <f>SUM(R5:R6)</f>
        <v>106.175</v>
      </c>
      <c r="S7" s="66">
        <f>SUM(S5:S6)</f>
        <v>111.28100000000001</v>
      </c>
      <c r="T7" s="66">
        <f>SUM(T5:T6)</f>
        <v>116.42099999999999</v>
      </c>
      <c r="U7" s="66">
        <f>SUM(U5:U6)</f>
        <v>118.52500000000001</v>
      </c>
      <c r="V7" s="66">
        <f>SUM(V5:V6)</f>
        <v>124.072</v>
      </c>
      <c r="W7" s="66">
        <f>SUM(W5:W6)</f>
        <v>128.14499999999998</v>
      </c>
      <c r="X7" s="66">
        <f>SUM(X5:X6)</f>
        <v>132.36200000000002</v>
      </c>
      <c r="Y7" s="16">
        <f>SUM(X7/W7)</f>
        <v>1.0329080338678844</v>
      </c>
      <c r="Z7" s="47"/>
      <c r="AA7" s="47"/>
      <c r="AB7" s="47"/>
    </row>
    <row r="8" spans="1:32" ht="15" customHeight="1" x14ac:dyDescent="0.3">
      <c r="A8" s="53" t="s">
        <v>9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63.662999999999997</v>
      </c>
      <c r="T8" s="68">
        <v>64.929000000000002</v>
      </c>
      <c r="U8" s="68">
        <v>65.986000000000004</v>
      </c>
      <c r="V8" s="68">
        <v>68.082999999999998</v>
      </c>
      <c r="W8" s="68">
        <v>71.209999999999994</v>
      </c>
      <c r="X8" s="68">
        <v>72.763000000000005</v>
      </c>
      <c r="Y8" s="16">
        <f>SUM(X8/W8)</f>
        <v>1.0218087347282687</v>
      </c>
      <c r="Z8" s="47"/>
      <c r="AA8" s="47"/>
      <c r="AB8" s="70"/>
    </row>
    <row r="9" spans="1:32" ht="14.45" customHeight="1" x14ac:dyDescent="0.3">
      <c r="A9" s="62" t="s">
        <v>7</v>
      </c>
      <c r="B9" s="63"/>
      <c r="C9" s="64">
        <f>SUM(C7:C8)</f>
        <v>128.13</v>
      </c>
      <c r="D9" s="65">
        <f>SUM(D7:D8)</f>
        <v>130.4</v>
      </c>
      <c r="E9" s="65">
        <f>SUM(E7:E8)</f>
        <v>133.39999999999998</v>
      </c>
      <c r="F9" s="71">
        <f>SUM(F7:F8)</f>
        <v>135.9</v>
      </c>
      <c r="G9" s="71">
        <f>SUM(G7:G8)</f>
        <v>146.62</v>
      </c>
      <c r="H9" s="71">
        <f>SUM(H7:H8)</f>
        <v>153.61000000000001</v>
      </c>
      <c r="I9" s="71">
        <f>SUM(I7:I8)</f>
        <v>162.81</v>
      </c>
      <c r="J9" s="71">
        <f>SUM(J7:J8)</f>
        <v>160.423</v>
      </c>
      <c r="K9" s="71">
        <f>SUM(K7:K8)</f>
        <v>162.73999999999998</v>
      </c>
      <c r="L9" s="71">
        <f>SUM(L7:L8)</f>
        <v>159.91500000000002</v>
      </c>
      <c r="M9" s="71">
        <f>SUM(M7:M8)</f>
        <v>171.83099999999999</v>
      </c>
      <c r="N9" s="71">
        <f>SUM(N7:N8)</f>
        <v>165.74200000000002</v>
      </c>
      <c r="O9" s="71">
        <f>SUM(O7:O8)</f>
        <v>162.767</v>
      </c>
      <c r="P9" s="71">
        <f>SUM(P7:P8)</f>
        <v>168.95099999999999</v>
      </c>
      <c r="Q9" s="71">
        <f>SUM(Q7:Q8)</f>
        <v>173.07900000000001</v>
      </c>
      <c r="R9" s="71">
        <f>SUM(R7:R8)</f>
        <v>164.333</v>
      </c>
      <c r="S9" s="71">
        <f>SUM(S7:S8)</f>
        <v>174.94400000000002</v>
      </c>
      <c r="T9" s="71">
        <f>SUM(T7:T8)</f>
        <v>181.35</v>
      </c>
      <c r="U9" s="71">
        <f>SUM(U7:U8)</f>
        <v>184.51100000000002</v>
      </c>
      <c r="V9" s="66">
        <f>SUM(V7:V8)</f>
        <v>192.155</v>
      </c>
      <c r="W9" s="66">
        <f>SUM(W7:W8)</f>
        <v>199.35499999999996</v>
      </c>
      <c r="X9" s="66">
        <f>SUM(X7:X8)</f>
        <v>205.12500000000003</v>
      </c>
      <c r="Y9" s="16">
        <f>SUM(X9/W9)</f>
        <v>1.0289433422788496</v>
      </c>
      <c r="Z9" s="47"/>
      <c r="AA9" s="47"/>
      <c r="AB9" s="47"/>
    </row>
    <row r="10" spans="1:32" ht="14.45" customHeight="1" x14ac:dyDescent="0.3">
      <c r="A10" s="53" t="s">
        <v>10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57.972999999999999</v>
      </c>
      <c r="T10" s="68">
        <v>58.412999999999997</v>
      </c>
      <c r="U10" s="68">
        <v>60.024000000000001</v>
      </c>
      <c r="V10" s="68">
        <v>62.597999999999999</v>
      </c>
      <c r="W10" s="68">
        <v>64.992999999999995</v>
      </c>
      <c r="X10" s="68">
        <v>65.245000000000005</v>
      </c>
      <c r="Y10" s="16">
        <f>SUM(X10/W10)</f>
        <v>1.0038773406366841</v>
      </c>
      <c r="Z10" s="47"/>
      <c r="AA10" s="47"/>
      <c r="AB10" s="47"/>
    </row>
    <row r="11" spans="1:32" ht="14.45" customHeight="1" x14ac:dyDescent="0.3">
      <c r="A11" s="62" t="s">
        <v>7</v>
      </c>
      <c r="B11" s="63"/>
      <c r="C11" s="64">
        <f>SUM(C9:C10)</f>
        <v>171.82999999999998</v>
      </c>
      <c r="D11" s="65">
        <f>SUM(D9:D10)</f>
        <v>173.8</v>
      </c>
      <c r="E11" s="65">
        <f>SUM(E9:E10)</f>
        <v>179.7</v>
      </c>
      <c r="F11" s="66">
        <f>SUM(F9:F10)</f>
        <v>182.4</v>
      </c>
      <c r="G11" s="65">
        <f>SUM(G9:G10)</f>
        <v>197.77</v>
      </c>
      <c r="H11" s="66">
        <f>SUM(H9:H10)</f>
        <v>205.07000000000002</v>
      </c>
      <c r="I11" s="66">
        <f>SUM(I9:I10)</f>
        <v>217.441</v>
      </c>
      <c r="J11" s="66">
        <f>SUM(J9:J10)</f>
        <v>212.76400000000001</v>
      </c>
      <c r="K11" s="66">
        <f>SUM(K9:K10)</f>
        <v>214.33999999999997</v>
      </c>
      <c r="L11" s="66">
        <f>SUM(L9:L10)</f>
        <v>213.85400000000001</v>
      </c>
      <c r="M11" s="66">
        <f>SUM(M9:M10)</f>
        <v>226.45399999999998</v>
      </c>
      <c r="N11" s="66">
        <f>SUM(N9:N10)</f>
        <v>218.51600000000002</v>
      </c>
      <c r="O11" s="66">
        <f>SUM(O9:O10)</f>
        <v>217.23399999999998</v>
      </c>
      <c r="P11" s="66">
        <f>SUM(P9:P10)</f>
        <v>223.423</v>
      </c>
      <c r="Q11" s="66">
        <f>SUM(Q9:Q10)</f>
        <v>229.84200000000001</v>
      </c>
      <c r="R11" s="71">
        <f>SUM(R9:R10)</f>
        <v>218.66200000000001</v>
      </c>
      <c r="S11" s="71">
        <f>SUM(S9:S10)</f>
        <v>232.91700000000003</v>
      </c>
      <c r="T11" s="71">
        <f>SUM(T9:T10)</f>
        <v>239.76299999999998</v>
      </c>
      <c r="U11" s="71">
        <f>SUM(U9:U10)</f>
        <v>244.53500000000003</v>
      </c>
      <c r="V11" s="66">
        <f>SUM(V9:V10)</f>
        <v>254.75299999999999</v>
      </c>
      <c r="W11" s="66">
        <f>SUM(W9:W10)</f>
        <v>264.34799999999996</v>
      </c>
      <c r="X11" s="66">
        <f>SUM(X9:X10)</f>
        <v>270.37</v>
      </c>
      <c r="Y11" s="16">
        <f>SUM(X11/W11)</f>
        <v>1.0227805771180416</v>
      </c>
      <c r="Z11" s="47"/>
      <c r="AA11" s="47"/>
      <c r="AB11" s="47"/>
    </row>
    <row r="12" spans="1:32" ht="14.45" customHeight="1" x14ac:dyDescent="0.3">
      <c r="A12" s="53" t="s">
        <v>11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58.462000000000003</v>
      </c>
      <c r="T12" s="68">
        <v>59.709000000000003</v>
      </c>
      <c r="U12" s="68">
        <v>62.064</v>
      </c>
      <c r="V12" s="68">
        <v>62.478999999999999</v>
      </c>
      <c r="W12" s="68">
        <v>64.155000000000001</v>
      </c>
      <c r="X12" s="68">
        <v>65.629000000000005</v>
      </c>
      <c r="Y12" s="16">
        <f>SUM(X12/W12)</f>
        <v>1.0229756059543293</v>
      </c>
      <c r="Z12" s="47"/>
      <c r="AA12" s="47"/>
      <c r="AB12" s="47"/>
    </row>
    <row r="13" spans="1:32" ht="14.45" customHeight="1" x14ac:dyDescent="0.3">
      <c r="A13" s="62" t="s">
        <v>7</v>
      </c>
      <c r="B13" s="63"/>
      <c r="C13" s="64">
        <f>SUM(C11:C12)</f>
        <v>208.23</v>
      </c>
      <c r="D13" s="65">
        <f>SUM(D11:D12)</f>
        <v>216.70000000000002</v>
      </c>
      <c r="E13" s="65">
        <f>SUM(E11:E12)</f>
        <v>223.1</v>
      </c>
      <c r="F13" s="66">
        <f>SUM(F11:F12)</f>
        <v>229.2</v>
      </c>
      <c r="G13" s="65">
        <f>SUM(G11:G12)</f>
        <v>246.47000000000003</v>
      </c>
      <c r="H13" s="66">
        <f>SUM(H11:H12)</f>
        <v>257.63</v>
      </c>
      <c r="I13" s="66">
        <f>SUM(I11:I12)</f>
        <v>271.25700000000001</v>
      </c>
      <c r="J13" s="66">
        <f>SUM(J11:J12)</f>
        <v>264.64400000000001</v>
      </c>
      <c r="K13" s="66">
        <f>SUM(K11:K12)</f>
        <v>268</v>
      </c>
      <c r="L13" s="66">
        <f>SUM(L11:L12)</f>
        <v>268.49400000000003</v>
      </c>
      <c r="M13" s="66">
        <f>SUM(M11:M12)</f>
        <v>282.60199999999998</v>
      </c>
      <c r="N13" s="66">
        <f>SUM(N11:N12)</f>
        <v>272.46300000000002</v>
      </c>
      <c r="O13" s="66">
        <f>SUM(O11:O12)</f>
        <v>272.32399999999996</v>
      </c>
      <c r="P13" s="66">
        <f>SUM(P11:P12)</f>
        <v>280.142</v>
      </c>
      <c r="Q13" s="66">
        <f>SUM(Q11:Q12)</f>
        <v>286.63300000000004</v>
      </c>
      <c r="R13" s="66">
        <f>SUM(R11:R12)</f>
        <v>273.74299999999999</v>
      </c>
      <c r="S13" s="71">
        <f>SUM(S11:S12)</f>
        <v>291.37900000000002</v>
      </c>
      <c r="T13" s="71">
        <f>SUM(T11:T12)</f>
        <v>299.47199999999998</v>
      </c>
      <c r="U13" s="71">
        <f>SUM(U11:U12)</f>
        <v>306.59900000000005</v>
      </c>
      <c r="V13" s="66">
        <f>SUM(V11:V12)</f>
        <v>317.23199999999997</v>
      </c>
      <c r="W13" s="66">
        <f>SUM(W11:W12)</f>
        <v>328.50299999999993</v>
      </c>
      <c r="X13" s="66">
        <f>SUM(X11:X12)</f>
        <v>335.99900000000002</v>
      </c>
      <c r="Y13" s="16">
        <f>SUM(X13/W13)</f>
        <v>1.0228186652785518</v>
      </c>
      <c r="Z13" s="47"/>
      <c r="AA13" s="47"/>
      <c r="AB13" s="47"/>
      <c r="AC13" s="47"/>
    </row>
    <row r="14" spans="1:32" ht="14.45" customHeight="1" x14ac:dyDescent="0.3">
      <c r="A14" s="53" t="s">
        <v>12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57.896999999999998</v>
      </c>
      <c r="T14" s="57">
        <v>60.393000000000001</v>
      </c>
      <c r="U14" s="57">
        <v>61.066000000000003</v>
      </c>
      <c r="V14" s="57">
        <v>62.774000000000001</v>
      </c>
      <c r="W14" s="57">
        <v>63.826999999999998</v>
      </c>
      <c r="X14" s="57">
        <v>66.899000000000001</v>
      </c>
      <c r="Y14" s="16">
        <f>SUM(X14/W14)</f>
        <v>1.0481301016811069</v>
      </c>
      <c r="Z14" s="47"/>
      <c r="AA14" s="47"/>
      <c r="AB14" s="47"/>
      <c r="AC14" s="47"/>
    </row>
    <row r="15" spans="1:32" ht="14.45" customHeight="1" x14ac:dyDescent="0.3">
      <c r="A15" s="62" t="s">
        <v>7</v>
      </c>
      <c r="B15" s="63"/>
      <c r="C15" s="64">
        <f>SUM(C13:C14)</f>
        <v>247.02999999999997</v>
      </c>
      <c r="D15" s="65">
        <f>SUM(D13:D14)</f>
        <v>260.40000000000003</v>
      </c>
      <c r="E15" s="65">
        <f>SUM(E13:E14)</f>
        <v>264.2</v>
      </c>
      <c r="F15" s="66">
        <f>SUM(F13:F14)</f>
        <v>276.2</v>
      </c>
      <c r="G15" s="66">
        <f>SUM(G13:G14)</f>
        <v>295.81000000000006</v>
      </c>
      <c r="H15" s="66">
        <f>SUM(H13:H14)</f>
        <v>311.39</v>
      </c>
      <c r="I15" s="66">
        <f>SUM(I13:I14)</f>
        <v>327.23500000000001</v>
      </c>
      <c r="J15" s="66"/>
      <c r="K15" s="66">
        <f>SUM(K13:K14)</f>
        <v>323.49</v>
      </c>
      <c r="L15" s="66">
        <f>SUM(L13:L14)</f>
        <v>326.30500000000001</v>
      </c>
      <c r="M15" s="66">
        <f>SUM(M13:M14)</f>
        <v>341.73499999999996</v>
      </c>
      <c r="N15" s="66">
        <f>SUM(N13:N14)</f>
        <v>328.37800000000004</v>
      </c>
      <c r="O15" s="66">
        <f>SUM(O13:O14)</f>
        <v>328.11499999999995</v>
      </c>
      <c r="P15" s="66">
        <f>SUM(P13:P14)</f>
        <v>337.49700000000001</v>
      </c>
      <c r="Q15" s="66">
        <f>SUM(Q13:Q14)</f>
        <v>342.64300000000003</v>
      </c>
      <c r="R15" s="66">
        <f>SUM(R13:R14)</f>
        <v>328.74099999999999</v>
      </c>
      <c r="S15" s="71">
        <f>SUM(S13:S14)</f>
        <v>349.27600000000001</v>
      </c>
      <c r="T15" s="71">
        <f>SUM(T13:T14)</f>
        <v>359.86500000000001</v>
      </c>
      <c r="U15" s="71">
        <f>SUM(U13:U14)</f>
        <v>367.66500000000008</v>
      </c>
      <c r="V15" s="66">
        <f>SUM(V13:V14)</f>
        <v>380.00599999999997</v>
      </c>
      <c r="W15" s="66">
        <f>SUM(W13:W14)</f>
        <v>392.32999999999993</v>
      </c>
      <c r="X15" s="66">
        <f>SUM(X13:X14)</f>
        <v>402.89800000000002</v>
      </c>
      <c r="Y15" s="16">
        <f>SUM(X15/W15)</f>
        <v>1.026936507531925</v>
      </c>
      <c r="Z15" s="47"/>
      <c r="AA15" s="47"/>
      <c r="AB15" s="47"/>
      <c r="AC15" s="47"/>
    </row>
    <row r="16" spans="1:32" ht="14.45" customHeight="1" x14ac:dyDescent="0.3">
      <c r="A16" s="53" t="s">
        <v>13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54.222999999999999</v>
      </c>
      <c r="T16" s="57">
        <v>54.265999999999998</v>
      </c>
      <c r="U16" s="57">
        <v>58.329000000000001</v>
      </c>
      <c r="V16" s="57">
        <v>59.128999999999998</v>
      </c>
      <c r="W16" s="57">
        <v>60.673999999999999</v>
      </c>
      <c r="X16" s="57">
        <v>61.896000000000001</v>
      </c>
      <c r="Y16" s="16">
        <f>SUM(X16/W16)</f>
        <v>1.0201404225862809</v>
      </c>
      <c r="Z16" s="47"/>
      <c r="AA16" s="47"/>
      <c r="AB16" s="47"/>
      <c r="AC16" s="47"/>
    </row>
    <row r="17" spans="1:32" ht="14.45" customHeight="1" x14ac:dyDescent="0.3">
      <c r="A17" s="62" t="s">
        <v>7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>SUM(K15:K16)</f>
        <v>374.46000000000004</v>
      </c>
      <c r="L17" s="66">
        <f>SUM(L15:L16)</f>
        <v>379.01300000000003</v>
      </c>
      <c r="M17" s="66">
        <f>SUM(M15:M16)</f>
        <v>397.15899999999993</v>
      </c>
      <c r="N17" s="66">
        <f>SUM(N15:N16)</f>
        <v>378.87200000000007</v>
      </c>
      <c r="O17" s="66">
        <f>SUM(O15:O16)</f>
        <v>380.24499999999995</v>
      </c>
      <c r="P17" s="66">
        <f>SUM(P15:P16)</f>
        <v>390.13499999999999</v>
      </c>
      <c r="Q17" s="66">
        <f>SUM(Q15:Q16)</f>
        <v>395.53300000000002</v>
      </c>
      <c r="R17" s="66">
        <f>SUM(R15:R16)</f>
        <v>380.52599999999995</v>
      </c>
      <c r="S17" s="66">
        <f>SUM(S15:S16)</f>
        <v>403.49900000000002</v>
      </c>
      <c r="T17" s="66">
        <f>SUM(T15:T16)</f>
        <v>414.13100000000003</v>
      </c>
      <c r="U17" s="71">
        <f>SUM(U15:U16)</f>
        <v>425.99400000000009</v>
      </c>
      <c r="V17" s="66">
        <f>SUM(V15:V16)</f>
        <v>439.13499999999999</v>
      </c>
      <c r="W17" s="66">
        <f>SUM(W15:W16)</f>
        <v>453.00399999999991</v>
      </c>
      <c r="X17" s="66">
        <f>SUM(X15:X16)</f>
        <v>464.79400000000004</v>
      </c>
      <c r="Y17" s="16">
        <f>SUM(X17/W17)</f>
        <v>1.0260262602537729</v>
      </c>
      <c r="Z17" s="47"/>
      <c r="AA17" s="47"/>
      <c r="AB17" s="47"/>
      <c r="AC17" s="47"/>
      <c r="AE17" s="47"/>
      <c r="AF17" s="47"/>
    </row>
    <row r="18" spans="1:32" ht="14.45" customHeight="1" x14ac:dyDescent="0.3">
      <c r="A18" s="53" t="s">
        <v>14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54.795999999999999</v>
      </c>
      <c r="T18" s="57">
        <v>56.076000000000001</v>
      </c>
      <c r="U18" s="57">
        <v>59.460999999999999</v>
      </c>
      <c r="V18" s="57">
        <v>60.203000000000003</v>
      </c>
      <c r="W18" s="57">
        <v>60.915999999999997</v>
      </c>
      <c r="X18" s="57">
        <v>62.99</v>
      </c>
      <c r="Y18" s="16">
        <f>SUM(X18/W18)</f>
        <v>1.0340468842340274</v>
      </c>
      <c r="Z18" s="47"/>
      <c r="AA18" s="47"/>
      <c r="AB18" s="47"/>
      <c r="AC18" s="47"/>
      <c r="AE18" s="47"/>
      <c r="AF18" s="47"/>
    </row>
    <row r="19" spans="1:32" ht="14.45" customHeight="1" x14ac:dyDescent="0.3">
      <c r="A19" s="62" t="s">
        <v>7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>SUM(K17:K18)</f>
        <v>424.91500000000002</v>
      </c>
      <c r="L19" s="66">
        <f>SUM(L17:L18)</f>
        <v>431.72600000000006</v>
      </c>
      <c r="M19" s="66">
        <f>SUM(M17:M18)</f>
        <v>450.89299999999992</v>
      </c>
      <c r="N19" s="66">
        <f>SUM(N17:N18)</f>
        <v>430.70500000000004</v>
      </c>
      <c r="O19" s="66">
        <f>SUM(O17:O18)</f>
        <v>432.73299999999995</v>
      </c>
      <c r="P19" s="66">
        <f>SUM(P17:P18)</f>
        <v>443.54499999999996</v>
      </c>
      <c r="Q19" s="66">
        <f>SUM(Q17:Q18)</f>
        <v>446.964</v>
      </c>
      <c r="R19" s="66">
        <f>SUM(R17:R18)</f>
        <v>431.68899999999996</v>
      </c>
      <c r="S19" s="66">
        <f>SUM(S17:S18)</f>
        <v>458.29500000000002</v>
      </c>
      <c r="T19" s="66">
        <f>SUM(T17:T18)</f>
        <v>470.20700000000005</v>
      </c>
      <c r="U19" s="71">
        <f>SUM(U17:U18)</f>
        <v>485.4550000000001</v>
      </c>
      <c r="V19" s="66">
        <f>SUM(V17:V18)</f>
        <v>499.33799999999997</v>
      </c>
      <c r="W19" s="66">
        <f>SUM(W17:W18)</f>
        <v>513.91999999999985</v>
      </c>
      <c r="X19" s="66">
        <f>SUM(X17:X18)</f>
        <v>527.78399999999999</v>
      </c>
      <c r="Y19" s="16">
        <f>SUM(X19/W19)</f>
        <v>1.0269769613947699</v>
      </c>
      <c r="Z19" s="47"/>
      <c r="AA19" s="47"/>
      <c r="AB19" s="47"/>
      <c r="AC19" s="47"/>
      <c r="AE19" s="47"/>
      <c r="AF19" s="47"/>
    </row>
    <row r="20" spans="1:32" ht="14.45" customHeight="1" x14ac:dyDescent="0.3">
      <c r="A20" s="53" t="s">
        <v>15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56.898000000000003</v>
      </c>
      <c r="T20" s="57">
        <v>58.677</v>
      </c>
      <c r="U20" s="57">
        <v>62.164000000000001</v>
      </c>
      <c r="V20" s="57">
        <v>63.4</v>
      </c>
      <c r="W20" s="57">
        <v>65.11</v>
      </c>
      <c r="X20" s="57">
        <v>64.832999999999998</v>
      </c>
      <c r="Y20" s="16">
        <f>SUM(X20/W20)</f>
        <v>0.99574566118875751</v>
      </c>
      <c r="Z20" s="47"/>
      <c r="AA20" s="47"/>
      <c r="AB20" s="47"/>
      <c r="AC20" s="47"/>
      <c r="AE20" s="47"/>
      <c r="AF20" s="47"/>
    </row>
    <row r="21" spans="1:32" ht="14.45" customHeight="1" x14ac:dyDescent="0.3">
      <c r="A21" s="62" t="s">
        <v>7</v>
      </c>
      <c r="B21" s="64">
        <f>SUM(B19:B20)</f>
        <v>74.88</v>
      </c>
      <c r="C21" s="64">
        <f>SUM(C19:C20)</f>
        <v>368</v>
      </c>
      <c r="D21" s="65">
        <f>SUM(D19:D20)</f>
        <v>384.40000000000003</v>
      </c>
      <c r="E21" s="65">
        <f>SUM(E19:E20)</f>
        <v>390</v>
      </c>
      <c r="F21" s="66">
        <f>SUM(F19:F20)</f>
        <v>419.2</v>
      </c>
      <c r="G21" s="66">
        <f>SUM(G19:G20)</f>
        <v>440.56700000000006</v>
      </c>
      <c r="H21" s="66">
        <f>SUM(H19:H20)</f>
        <v>464.20999999999992</v>
      </c>
      <c r="I21" s="66">
        <f>SUM(I19:I20)</f>
        <v>486.48199999999997</v>
      </c>
      <c r="J21" s="66"/>
      <c r="K21" s="66">
        <f>SUM(K19:K20)</f>
        <v>475.82300000000004</v>
      </c>
      <c r="L21" s="66">
        <f>SUM(L19:L20)</f>
        <v>486.49200000000008</v>
      </c>
      <c r="M21" s="66">
        <f>SUM(M19:M20)</f>
        <v>506.9009999999999</v>
      </c>
      <c r="N21" s="66">
        <f>SUM(N19:N20)</f>
        <v>483.29200000000003</v>
      </c>
      <c r="O21" s="66">
        <f>SUM(O19:O20)</f>
        <v>486.78</v>
      </c>
      <c r="P21" s="66">
        <f>SUM(P19:P20)</f>
        <v>498.33899999999994</v>
      </c>
      <c r="Q21" s="66">
        <f>SUM(Q19:Q20)</f>
        <v>502.52199999999999</v>
      </c>
      <c r="R21" s="66">
        <f>SUM(R19:R20)</f>
        <v>484.47799999999995</v>
      </c>
      <c r="S21" s="66">
        <f>SUM(S19:S20)</f>
        <v>515.19299999999998</v>
      </c>
      <c r="T21" s="66">
        <f>SUM(T19:T20)</f>
        <v>528.88400000000001</v>
      </c>
      <c r="U21" s="71">
        <f>SUM(U19:U20)</f>
        <v>547.61900000000014</v>
      </c>
      <c r="V21" s="66">
        <f>SUM(V19:V20)</f>
        <v>562.73799999999994</v>
      </c>
      <c r="W21" s="66">
        <f>SUM(W19:W20)</f>
        <v>579.02999999999986</v>
      </c>
      <c r="X21" s="66">
        <f>SUM(X19:X20)</f>
        <v>592.61699999999996</v>
      </c>
      <c r="Y21" s="16">
        <f>SUM(X21/W21)</f>
        <v>1.0234651054349517</v>
      </c>
      <c r="Z21" s="47"/>
      <c r="AA21" s="47"/>
      <c r="AB21" s="47"/>
      <c r="AC21" s="47"/>
      <c r="AE21" s="47"/>
      <c r="AF21" s="47"/>
    </row>
    <row r="22" spans="1:32" ht="14.45" customHeight="1" x14ac:dyDescent="0.3">
      <c r="A22" s="53" t="s">
        <v>16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56.83</v>
      </c>
      <c r="T22" s="57">
        <v>58.203000000000003</v>
      </c>
      <c r="U22" s="57">
        <v>60.067</v>
      </c>
      <c r="V22" s="57">
        <v>62.265999999999998</v>
      </c>
      <c r="W22" s="57">
        <v>65.567999999999998</v>
      </c>
      <c r="X22" s="57"/>
      <c r="Y22" s="16">
        <f>SUM(X22/W22)</f>
        <v>0</v>
      </c>
      <c r="Z22" s="47"/>
      <c r="AA22" s="47"/>
      <c r="AB22" s="47"/>
      <c r="AC22" s="47"/>
      <c r="AE22" s="47"/>
      <c r="AF22" s="47"/>
    </row>
    <row r="23" spans="1:32" ht="14.45" customHeight="1" x14ac:dyDescent="0.3">
      <c r="A23" s="62" t="s">
        <v>7</v>
      </c>
      <c r="B23" s="64">
        <f>SUM(B21:B22)</f>
        <v>114.42999999999999</v>
      </c>
      <c r="C23" s="64">
        <f>SUM(C21:C22)</f>
        <v>408.1</v>
      </c>
      <c r="D23" s="65">
        <f>SUM(D21:D22)</f>
        <v>426.50000000000006</v>
      </c>
      <c r="E23" s="65">
        <f>SUM(E21:E22)</f>
        <v>434</v>
      </c>
      <c r="F23" s="66">
        <f>SUM(F21:F22)</f>
        <v>467.2</v>
      </c>
      <c r="G23" s="66">
        <f>SUM(G21:G22)</f>
        <v>490.42700000000008</v>
      </c>
      <c r="H23" s="66">
        <f>SUM(H21:H22)</f>
        <v>515.88999999999987</v>
      </c>
      <c r="I23" s="66">
        <f>SUM(I21:I22)</f>
        <v>539.45699999999999</v>
      </c>
      <c r="J23" s="66"/>
      <c r="K23" s="66">
        <f>SUM(K21:K22)</f>
        <v>528.77100000000007</v>
      </c>
      <c r="L23" s="66">
        <f>SUM(L21:L22)</f>
        <v>541.60800000000006</v>
      </c>
      <c r="M23" s="66">
        <f>SUM(M21:M22)</f>
        <v>561.56399999999985</v>
      </c>
      <c r="N23" s="66">
        <f>SUM(N21:N22)</f>
        <v>535.48</v>
      </c>
      <c r="O23" s="66">
        <f>SUM(O21:O22)</f>
        <v>540.48500000000001</v>
      </c>
      <c r="P23" s="66">
        <f>SUM(P21:P22)</f>
        <v>550.8549999999999</v>
      </c>
      <c r="Q23" s="66">
        <f>SUM(Q21:Q22)</f>
        <v>556.56200000000001</v>
      </c>
      <c r="R23" s="66">
        <f>SUM(R21:R22)</f>
        <v>537.72799999999995</v>
      </c>
      <c r="S23" s="66">
        <f>SUM(S21:S22)</f>
        <v>572.02300000000002</v>
      </c>
      <c r="T23" s="66">
        <f>SUM(T21:T22)</f>
        <v>587.08699999999999</v>
      </c>
      <c r="U23" s="71">
        <f>SUM(U21:U22)</f>
        <v>607.68600000000015</v>
      </c>
      <c r="V23" s="66">
        <f>SUM(V21:V22)</f>
        <v>625.00399999999991</v>
      </c>
      <c r="W23" s="66">
        <f>SUM(W21:W22)</f>
        <v>644.59799999999984</v>
      </c>
      <c r="X23" s="66"/>
      <c r="Y23" s="16">
        <f>SUM(X23/W23)</f>
        <v>0</v>
      </c>
      <c r="Z23" s="47"/>
      <c r="AA23" s="47"/>
      <c r="AB23" s="47"/>
      <c r="AC23" s="47"/>
      <c r="AE23" s="47"/>
      <c r="AF23" s="47"/>
    </row>
    <row r="24" spans="1:32" ht="14.45" customHeight="1" x14ac:dyDescent="0.3">
      <c r="A24" s="53" t="s">
        <v>17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58.648000000000003</v>
      </c>
      <c r="T24" s="57">
        <v>59.683</v>
      </c>
      <c r="U24" s="57">
        <v>59.92</v>
      </c>
      <c r="V24" s="57">
        <v>63.838000000000001</v>
      </c>
      <c r="W24" s="57">
        <v>63.999000000000002</v>
      </c>
      <c r="X24" s="57"/>
      <c r="Y24" s="16">
        <f>SUM(X24/W24)</f>
        <v>0</v>
      </c>
      <c r="Z24" s="47"/>
      <c r="AA24" s="47"/>
      <c r="AB24" s="47"/>
      <c r="AC24" s="47"/>
      <c r="AE24" s="47"/>
      <c r="AF24" s="47"/>
    </row>
    <row r="25" spans="1:32" ht="14.45" customHeight="1" x14ac:dyDescent="0.3">
      <c r="A25" s="62" t="s">
        <v>7</v>
      </c>
      <c r="B25" s="64">
        <f>SUM(B23:B24)</f>
        <v>152.44999999999999</v>
      </c>
      <c r="C25" s="64">
        <f>SUM(C23:C24)</f>
        <v>447.20000000000005</v>
      </c>
      <c r="D25" s="65">
        <f>SUM(D23:D24)</f>
        <v>468.40000000000003</v>
      </c>
      <c r="E25" s="65">
        <f>SUM(E23:E24)</f>
        <v>476</v>
      </c>
      <c r="F25" s="66">
        <f>SUM(F23:F24)</f>
        <v>514.1</v>
      </c>
      <c r="G25" s="66">
        <f>SUM(G23:G24)</f>
        <v>539.26700000000005</v>
      </c>
      <c r="H25" s="66">
        <f>SUM(H23:H24)</f>
        <v>567.17399999999986</v>
      </c>
      <c r="I25" s="66">
        <f>SUM(I23:I24)</f>
        <v>591.38</v>
      </c>
      <c r="J25" s="66"/>
      <c r="K25" s="66">
        <f>SUM(K23:K24)</f>
        <v>580.65700000000004</v>
      </c>
      <c r="L25" s="66">
        <f>SUM(L23:L24)</f>
        <v>596.51100000000008</v>
      </c>
      <c r="M25" s="66">
        <f>SUM(M23:M24)</f>
        <v>616.1869999999999</v>
      </c>
      <c r="N25" s="66">
        <f>SUM(N23:N24)</f>
        <v>588.38300000000004</v>
      </c>
      <c r="O25" s="66">
        <f>SUM(O23:O24)</f>
        <v>593.97199999999998</v>
      </c>
      <c r="P25" s="66">
        <f>SUM(P23:P24)</f>
        <v>605.29299999999989</v>
      </c>
      <c r="Q25" s="66">
        <f>SUM(Q23:Q24)</f>
        <v>610.202</v>
      </c>
      <c r="R25" s="66">
        <f>SUM(R23:R24)</f>
        <v>591.44499999999994</v>
      </c>
      <c r="S25" s="66">
        <f>SUM(S23:S24)</f>
        <v>630.67100000000005</v>
      </c>
      <c r="T25" s="66">
        <f>SUM(T23:T24)</f>
        <v>646.77</v>
      </c>
      <c r="U25" s="71">
        <f>SUM(U23:U24)</f>
        <v>667.60600000000011</v>
      </c>
      <c r="V25" s="71">
        <f>SUM(V23:V24)</f>
        <v>688.84199999999987</v>
      </c>
      <c r="W25" s="71">
        <f>SUM(W23:W24)</f>
        <v>708.59699999999987</v>
      </c>
      <c r="X25" s="71"/>
      <c r="Y25" s="16">
        <f>SUM(X25/W25)</f>
        <v>0</v>
      </c>
      <c r="Z25" s="47"/>
      <c r="AA25" s="47"/>
      <c r="AB25" s="47"/>
      <c r="AC25" s="47"/>
      <c r="AE25" s="47"/>
      <c r="AF25" s="47"/>
    </row>
    <row r="26" spans="1:32" ht="14.45" customHeight="1" x14ac:dyDescent="0.3">
      <c r="A26" s="72" t="s">
        <v>18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65.093000000000004</v>
      </c>
      <c r="T26" s="75">
        <v>65.658000000000001</v>
      </c>
      <c r="U26" s="75">
        <v>69.001999999999995</v>
      </c>
      <c r="V26" s="75">
        <v>69.772999999999996</v>
      </c>
      <c r="W26" s="75">
        <v>71.566999999999993</v>
      </c>
      <c r="X26" s="75"/>
      <c r="Y26" s="16">
        <f>SUM(X26/W26)</f>
        <v>0</v>
      </c>
      <c r="Z26" s="47"/>
      <c r="AA26" s="47"/>
      <c r="AB26" s="47"/>
      <c r="AC26" s="47"/>
      <c r="AE26" s="47"/>
      <c r="AF26" s="47"/>
    </row>
    <row r="27" spans="1:32" ht="14.45" customHeight="1" x14ac:dyDescent="0.3">
      <c r="A27" s="62" t="s">
        <v>19</v>
      </c>
      <c r="B27" s="64">
        <f>SUM(B25:B26)</f>
        <v>190.76999999999998</v>
      </c>
      <c r="C27" s="64">
        <f>SUM(C25:C26)</f>
        <v>489.90000000000003</v>
      </c>
      <c r="D27" s="65">
        <f>SUM(D25:D26)</f>
        <v>509.3</v>
      </c>
      <c r="E27" s="65">
        <f>SUM(E25:E26)</f>
        <v>519.20000000000005</v>
      </c>
      <c r="F27" s="65">
        <f>SUM(F25:F26)</f>
        <v>564.70000000000005</v>
      </c>
      <c r="G27" s="76">
        <f>SUM(G25:G26)</f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>K4+K6+K8+K10+K12+K14+K16+K18+K20+K22+K24+K26</f>
        <v>638.88</v>
      </c>
      <c r="L27" s="66">
        <f>L4+L6+L8+L10+L12+L14+L16+L18+L20+L22+L24+L26</f>
        <v>656.95400000000006</v>
      </c>
      <c r="M27" s="66">
        <f>M4+M6+M8+M10+M12+M14+M16+M18+M20+M22+M24+M26</f>
        <v>675.96499999999992</v>
      </c>
      <c r="N27" s="66">
        <f>N4+N6+N8+N10+N12+N14+N16+N18+N20+N22+N24+N26</f>
        <v>647.65300000000002</v>
      </c>
      <c r="O27" s="66">
        <f>O4+O6+O8+O10+O12+O14+O16+O18+O20+O22+O24+O26</f>
        <v>654.29499999999996</v>
      </c>
      <c r="P27" s="66">
        <f>P4+P6+P8+P10+P12+P14+P16+P18+P20+P22+P24+P26</f>
        <v>666.41699999999992</v>
      </c>
      <c r="Q27" s="66">
        <f>Q4+Q6+Q8+Q10+Q12+Q14+Q16+Q18+Q20+Q22+Q24+Q26</f>
        <v>668.37099999999998</v>
      </c>
      <c r="R27" s="66">
        <f>R4+R6+R8+R10+R12+R14+R16+R18+R20+R22+R24+R26</f>
        <v>651.09699999999998</v>
      </c>
      <c r="S27" s="66">
        <f>S4+S6+S8+S10+S12+S14+S16+S18+S20+S22+S24+S26</f>
        <v>695.76400000000001</v>
      </c>
      <c r="T27" s="66">
        <f>T4+T6+T8+T10+T12+T14+T16+T18+T20+T22+T24+T26</f>
        <v>712.428</v>
      </c>
      <c r="U27" s="66">
        <f>U4+U6+U8+U10+U12+U14+U16+U18+U20+U22+U24+U26</f>
        <v>736.60800000000006</v>
      </c>
      <c r="V27" s="66">
        <f>V4+V6+V8+V10+V12+V14+V16+V18+V20+V22+V24+V26</f>
        <v>758.6149999999999</v>
      </c>
      <c r="W27" s="66">
        <f>W4+W6+W8+W10+W12+W14+W16+W18+W20+W22+W24+W26</f>
        <v>780.16399999999987</v>
      </c>
      <c r="X27" s="66">
        <f>X4+X6+X8+X10+X12+X14+X16+X18+X20+X22+X24+X26</f>
        <v>592.61699999999996</v>
      </c>
      <c r="Y27" s="77"/>
      <c r="Z27" s="47"/>
      <c r="AA27" s="47"/>
      <c r="AB27" s="47"/>
      <c r="AC27" s="47"/>
      <c r="AE27" s="47"/>
      <c r="AF27" s="47"/>
    </row>
    <row r="28" spans="1:32" ht="14.45" customHeight="1" x14ac:dyDescent="0.3">
      <c r="A28" s="78"/>
      <c r="B28" s="79"/>
      <c r="C28" s="80"/>
      <c r="D28" s="16">
        <f>SUM(D27/C27)</f>
        <v>1.0395999183506837</v>
      </c>
      <c r="E28" s="16">
        <f>SUM(E27/D27)</f>
        <v>1.0194384449244061</v>
      </c>
      <c r="F28" s="16">
        <f>SUM(F27/E27)</f>
        <v>1.0876348228043142</v>
      </c>
      <c r="G28" s="16">
        <f>SUM(G27/F27)</f>
        <v>1.0461607933415973</v>
      </c>
      <c r="H28" s="16">
        <f>SUM(H27/G27)</f>
        <v>1.0550894007282057</v>
      </c>
      <c r="I28" s="16">
        <f>SUM(I27/H27)</f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>SUM(L27/K27)</f>
        <v>1.0282901327322815</v>
      </c>
      <c r="M28" s="16">
        <f>SUM(M27/L27)</f>
        <v>1.0289380991667603</v>
      </c>
      <c r="N28" s="16">
        <f>SUM(N27/M27)</f>
        <v>0.95811617465401333</v>
      </c>
      <c r="O28" s="16">
        <f>SUM(O27/N27)</f>
        <v>1.0102554917525279</v>
      </c>
      <c r="P28" s="16">
        <f>SUM(P27/O27)</f>
        <v>1.0185268113007129</v>
      </c>
      <c r="Q28" s="16">
        <f>SUM(Q27/P27)</f>
        <v>1.0029320980707277</v>
      </c>
      <c r="R28" s="16">
        <f>SUM(R27/Q27)</f>
        <v>0.97415507255700806</v>
      </c>
      <c r="S28" s="16">
        <f>SUM(S27/R27)</f>
        <v>1.0686026813209093</v>
      </c>
      <c r="T28" s="16">
        <f>SUM(T27/S27)</f>
        <v>1.0239506499330233</v>
      </c>
      <c r="U28" s="16">
        <f>SUM(U27/T27)</f>
        <v>1.0339402718590511</v>
      </c>
      <c r="V28" s="16">
        <f>SUM(V27/U27)</f>
        <v>1.0298761349320125</v>
      </c>
      <c r="W28" s="16">
        <f>SUM(W27/V27)</f>
        <v>1.0284057130428479</v>
      </c>
      <c r="X28" s="16">
        <f>SUM(X27/W27)</f>
        <v>0.75960567265344214</v>
      </c>
      <c r="Y28" s="79"/>
    </row>
    <row r="29" spans="1:32" x14ac:dyDescent="0.2">
      <c r="A29" s="40" t="s">
        <v>20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</row>
    <row r="30" spans="1:32" x14ac:dyDescent="0.2">
      <c r="A30" s="40" t="s">
        <v>21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</row>
    <row r="31" spans="1:32" x14ac:dyDescent="0.2">
      <c r="A31" s="42" t="s">
        <v>22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</row>
    <row r="33" spans="1:2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</row>
    <row r="34" spans="1:2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</row>
    <row r="35" spans="1:24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</row>
  </sheetData>
  <mergeCells count="6">
    <mergeCell ref="A1:Y1"/>
    <mergeCell ref="A2:Y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7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6"/>
  <sheetViews>
    <sheetView zoomScale="90" zoomScaleNormal="90" workbookViewId="0">
      <pane xSplit="2" topLeftCell="C1" activePane="topRight" state="frozen"/>
      <selection activeCell="Y40" sqref="Y40"/>
      <selection pane="topRight" activeCell="Y40" sqref="Y40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4" width="8.140625" style="118" customWidth="1"/>
    <col min="25" max="25" width="8.140625" style="47" customWidth="1"/>
    <col min="26" max="27" width="9.140625" style="2"/>
    <col min="28" max="28" width="16.140625" style="25" customWidth="1"/>
    <col min="29" max="30" width="16.140625" style="2" customWidth="1"/>
    <col min="31" max="16384" width="9.140625" style="2"/>
  </cols>
  <sheetData>
    <row r="1" spans="1:30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0" ht="15.75" x14ac:dyDescent="0.25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30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</row>
    <row r="4" spans="1:30" ht="16.149999999999999" customHeight="1" x14ac:dyDescent="0.3">
      <c r="A4" s="53" t="s">
        <v>6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77">
        <f>SUM(X4/W4)</f>
        <v>0.90814982119329957</v>
      </c>
      <c r="AA4" s="91"/>
      <c r="AB4" s="92"/>
      <c r="AC4" s="92"/>
      <c r="AD4" s="92"/>
    </row>
    <row r="5" spans="1:30" ht="20.100000000000001" customHeight="1" x14ac:dyDescent="0.3">
      <c r="A5" s="62" t="s">
        <v>7</v>
      </c>
      <c r="B5" s="93"/>
      <c r="C5" s="64">
        <f>SUM(C4)</f>
        <v>0.27</v>
      </c>
      <c r="D5" s="94">
        <f>SUM(D4)</f>
        <v>0.35</v>
      </c>
      <c r="E5" s="95">
        <f>SUM(E4)</f>
        <v>0.72</v>
      </c>
      <c r="F5" s="95">
        <f>SUM(F4)</f>
        <v>1.56</v>
      </c>
      <c r="G5" s="96">
        <f>SUM(G4)</f>
        <v>2.11</v>
      </c>
      <c r="H5" s="94">
        <f>SUM(H4)</f>
        <v>2.46</v>
      </c>
      <c r="I5" s="97">
        <f>SUM(I4)</f>
        <v>2.38</v>
      </c>
      <c r="J5" s="97">
        <f>SUM(J4)</f>
        <v>3.5270000000000001</v>
      </c>
      <c r="K5" s="97">
        <f>SUM(K4)</f>
        <v>4.5860000000000003</v>
      </c>
      <c r="L5" s="97">
        <f>SUM(L4)</f>
        <v>4.5119999999999996</v>
      </c>
      <c r="M5" s="97">
        <f>SUM(M4)</f>
        <v>5.91</v>
      </c>
      <c r="N5" s="97">
        <f>SUM(N4)</f>
        <v>5.71</v>
      </c>
      <c r="O5" s="97">
        <f>SUM(O4)</f>
        <v>6.7949999999999999</v>
      </c>
      <c r="P5" s="97">
        <f>SUM(P4)</f>
        <v>6.282</v>
      </c>
      <c r="Q5" s="97">
        <f>SUM(Q4)</f>
        <v>7.6280000000000001</v>
      </c>
      <c r="R5" s="97">
        <f>SUM(R4)</f>
        <v>7.9690000000000003</v>
      </c>
      <c r="S5" s="97">
        <f>SUM(S4)</f>
        <v>7.9119999999999999</v>
      </c>
      <c r="T5" s="97">
        <f>SUM(T4)</f>
        <v>8.2230000000000008</v>
      </c>
      <c r="U5" s="97">
        <f>SUM(U4)</f>
        <v>8.7859999999999996</v>
      </c>
      <c r="V5" s="97">
        <f>SUM(V4)</f>
        <v>9.0749999999999993</v>
      </c>
      <c r="W5" s="97">
        <f>SUM(W4)</f>
        <v>10.625999999999999</v>
      </c>
      <c r="X5" s="97">
        <f>SUM(X4)</f>
        <v>9.65</v>
      </c>
      <c r="Y5" s="77">
        <f>SUM(X5/W5)</f>
        <v>0.90814982119329957</v>
      </c>
      <c r="AA5" s="91"/>
      <c r="AB5" s="92"/>
      <c r="AC5" s="92"/>
      <c r="AD5" s="92"/>
    </row>
    <row r="6" spans="1:30" ht="16.149999999999999" customHeight="1" x14ac:dyDescent="0.3">
      <c r="A6" s="53" t="s">
        <v>8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77">
        <f>SUM(X6/W6)</f>
        <v>1.003873063468266</v>
      </c>
      <c r="AA6" s="91"/>
      <c r="AB6" s="92"/>
      <c r="AC6" s="92"/>
      <c r="AD6" s="92"/>
    </row>
    <row r="7" spans="1:30" ht="20.100000000000001" customHeight="1" x14ac:dyDescent="0.3">
      <c r="A7" s="62" t="s">
        <v>7</v>
      </c>
      <c r="B7" s="93"/>
      <c r="C7" s="64">
        <f>SUM(C5:C6)</f>
        <v>0.45</v>
      </c>
      <c r="D7" s="94">
        <f>SUM(D5:D6)</f>
        <v>0.97</v>
      </c>
      <c r="E7" s="95">
        <f>SUM(E5:E6)</f>
        <v>1.21</v>
      </c>
      <c r="F7" s="95">
        <f>SUM(F5:F6)</f>
        <v>2.5099999999999998</v>
      </c>
      <c r="G7" s="96">
        <f>SUM(G5:G6)</f>
        <v>3.91</v>
      </c>
      <c r="H7" s="94">
        <f>SUM(H5:H6)</f>
        <v>4.38</v>
      </c>
      <c r="I7" s="97">
        <f>SUM(I5:I6)</f>
        <v>5.0199999999999996</v>
      </c>
      <c r="J7" s="97">
        <f>SUM(J5:J6)</f>
        <v>6.4269999999999996</v>
      </c>
      <c r="K7" s="97">
        <f>SUM(K5:K6)</f>
        <v>7.7249999999999996</v>
      </c>
      <c r="L7" s="97">
        <f>SUM(L5:L6)</f>
        <v>8.7629999999999999</v>
      </c>
      <c r="M7" s="97">
        <f>SUM(M5:M6)</f>
        <v>10.939</v>
      </c>
      <c r="N7" s="97">
        <f>SUM(N5:N6)</f>
        <v>11.01</v>
      </c>
      <c r="O7" s="97">
        <f>SUM(O5:O6)</f>
        <v>12.254</v>
      </c>
      <c r="P7" s="97">
        <f>SUM(P5:P6)</f>
        <v>13.189</v>
      </c>
      <c r="Q7" s="97">
        <f>SUM(Q5:Q6)</f>
        <v>15.318000000000001</v>
      </c>
      <c r="R7" s="97">
        <f>SUM(R5:R6)</f>
        <v>14.260000000000002</v>
      </c>
      <c r="S7" s="97">
        <f>SUM(S5:S6)</f>
        <v>15.120999999999999</v>
      </c>
      <c r="T7" s="97">
        <f>SUM(T5:T6)</f>
        <v>15.158000000000001</v>
      </c>
      <c r="U7" s="97">
        <f>SUM(U5:U6)</f>
        <v>16.236999999999998</v>
      </c>
      <c r="V7" s="97">
        <f>SUM(V5:V6)</f>
        <v>16.849</v>
      </c>
      <c r="W7" s="97">
        <f>SUM(W5:W6)</f>
        <v>18.63</v>
      </c>
      <c r="X7" s="97">
        <f>SUM(X5:X6)</f>
        <v>17.685000000000002</v>
      </c>
      <c r="Y7" s="77">
        <f>SUM(X7/W7)</f>
        <v>0.9492753623188408</v>
      </c>
      <c r="AA7" s="91"/>
      <c r="AB7" s="92"/>
      <c r="AC7" s="92"/>
      <c r="AD7" s="92"/>
    </row>
    <row r="8" spans="1:30" ht="16.149999999999999" customHeight="1" x14ac:dyDescent="0.3">
      <c r="A8" s="53" t="s">
        <v>9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77">
        <f>SUM(X8/W8)</f>
        <v>1.1932824803149606</v>
      </c>
      <c r="AA8" s="105"/>
      <c r="AB8" s="92"/>
      <c r="AC8" s="92"/>
      <c r="AD8" s="92"/>
    </row>
    <row r="9" spans="1:30" ht="20.100000000000001" customHeight="1" x14ac:dyDescent="0.3">
      <c r="A9" s="62" t="s">
        <v>7</v>
      </c>
      <c r="B9" s="93"/>
      <c r="C9" s="64">
        <f>SUM(C7:C8)</f>
        <v>0.58000000000000007</v>
      </c>
      <c r="D9" s="94">
        <f>SUM(D7:D8)</f>
        <v>1.72</v>
      </c>
      <c r="E9" s="95">
        <f>SUM(E7:E8)</f>
        <v>1.98</v>
      </c>
      <c r="F9" s="95">
        <f>SUM(F7:F8)</f>
        <v>3.6599999999999997</v>
      </c>
      <c r="G9" s="106">
        <f>SUM(G7:G8)</f>
        <v>5.43</v>
      </c>
      <c r="H9" s="107">
        <f>SUM(H7:H8)</f>
        <v>6.72</v>
      </c>
      <c r="I9" s="108">
        <f>SUM(I7:I8)</f>
        <v>8.32</v>
      </c>
      <c r="J9" s="108">
        <f>SUM(J7:J8)</f>
        <v>9.9949999999999992</v>
      </c>
      <c r="K9" s="108">
        <f>SUM(K7:K8)</f>
        <v>11.846</v>
      </c>
      <c r="L9" s="108">
        <f>SUM(L7:L8)</f>
        <v>14.402999999999999</v>
      </c>
      <c r="M9" s="108">
        <f>SUM(M7:M8)</f>
        <v>16.965</v>
      </c>
      <c r="N9" s="108">
        <f>SUM(N7:N8)</f>
        <v>16.96</v>
      </c>
      <c r="O9" s="108">
        <f>SUM(O7:O8)</f>
        <v>18.619</v>
      </c>
      <c r="P9" s="108">
        <f>SUM(P7:P8)</f>
        <v>19.597999999999999</v>
      </c>
      <c r="Q9" s="108">
        <f>SUM(Q7:Q8)</f>
        <v>22.07</v>
      </c>
      <c r="R9" s="108">
        <f>SUM(R7:R8)</f>
        <v>21.184000000000001</v>
      </c>
      <c r="S9" s="108">
        <f>SUM(S7:S8)</f>
        <v>22.96</v>
      </c>
      <c r="T9" s="108">
        <f>SUM(T7:T8)</f>
        <v>22.925000000000001</v>
      </c>
      <c r="U9" s="108">
        <f>SUM(U7:U8)</f>
        <v>25.613</v>
      </c>
      <c r="V9" s="97">
        <f>SUM(V7:V8)</f>
        <v>25.599</v>
      </c>
      <c r="W9" s="97">
        <f>SUM(W7:W8)</f>
        <v>26.757999999999999</v>
      </c>
      <c r="X9" s="97">
        <f>SUM(X7:X8)</f>
        <v>27.384</v>
      </c>
      <c r="Y9" s="77">
        <f>SUM(X9/W9)</f>
        <v>1.023394872561477</v>
      </c>
      <c r="AA9" s="105"/>
      <c r="AB9" s="92"/>
      <c r="AC9" s="92"/>
      <c r="AD9" s="92"/>
    </row>
    <row r="10" spans="1:30" ht="16.149999999999999" customHeight="1" x14ac:dyDescent="0.3">
      <c r="A10" s="53" t="s">
        <v>10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77">
        <f>SUM(X10/W10)</f>
        <v>1.1856181367339711</v>
      </c>
      <c r="AA10" s="105"/>
      <c r="AB10" s="92"/>
    </row>
    <row r="11" spans="1:30" ht="20.100000000000001" customHeight="1" x14ac:dyDescent="0.3">
      <c r="A11" s="62" t="s">
        <v>7</v>
      </c>
      <c r="B11" s="93"/>
      <c r="C11" s="64">
        <f>SUM(C9:C10)</f>
        <v>0.93</v>
      </c>
      <c r="D11" s="94">
        <f>SUM(D9:D10)</f>
        <v>2.34</v>
      </c>
      <c r="E11" s="95">
        <f>SUM(E9:E10)</f>
        <v>2.62</v>
      </c>
      <c r="F11" s="95">
        <f>SUM(F9:F10)</f>
        <v>4.66</v>
      </c>
      <c r="G11" s="96">
        <f>SUM(G9:G10)</f>
        <v>7.14</v>
      </c>
      <c r="H11" s="94">
        <f>SUM(H9:H10)</f>
        <v>8.9699999999999989</v>
      </c>
      <c r="I11" s="97">
        <f>SUM(I9:I10)</f>
        <v>11.18</v>
      </c>
      <c r="J11" s="97">
        <f>SUM(J9:J10)</f>
        <v>13.584999999999999</v>
      </c>
      <c r="K11" s="97">
        <f>SUM(K9:K10)</f>
        <v>15.920999999999999</v>
      </c>
      <c r="L11" s="97">
        <f>SUM(L9:L10)</f>
        <v>19.529999999999998</v>
      </c>
      <c r="M11" s="97">
        <f>SUM(M9:M10)</f>
        <v>22.783000000000001</v>
      </c>
      <c r="N11" s="97">
        <f>SUM(N9:N10)</f>
        <v>22.89</v>
      </c>
      <c r="O11" s="97">
        <f>SUM(O9:O10)</f>
        <v>24.556000000000001</v>
      </c>
      <c r="P11" s="97">
        <f>SUM(P9:P10)</f>
        <v>26.041999999999998</v>
      </c>
      <c r="Q11" s="97">
        <f>SUM(Q9:Q10)</f>
        <v>29.379000000000001</v>
      </c>
      <c r="R11" s="97">
        <f>SUM(R9:R10)</f>
        <v>28.853000000000002</v>
      </c>
      <c r="S11" s="108">
        <f>SUM(S9:S10)</f>
        <v>31.004000000000001</v>
      </c>
      <c r="T11" s="108">
        <f>SUM(T9:T10)</f>
        <v>30.57</v>
      </c>
      <c r="U11" s="108">
        <f>SUM(U9:U10)</f>
        <v>34.061999999999998</v>
      </c>
      <c r="V11" s="97">
        <f>SUM(V9:V10)</f>
        <v>34.515000000000001</v>
      </c>
      <c r="W11" s="97">
        <f>SUM(W9:W10)</f>
        <v>35.226999999999997</v>
      </c>
      <c r="X11" s="97">
        <f>SUM(X9:X10)</f>
        <v>37.424999999999997</v>
      </c>
      <c r="Y11" s="77">
        <f>SUM(X11/W11)</f>
        <v>1.0623953217702331</v>
      </c>
      <c r="AA11" s="91"/>
      <c r="AB11" s="92"/>
    </row>
    <row r="12" spans="1:30" ht="16.149999999999999" customHeight="1" x14ac:dyDescent="0.3">
      <c r="A12" s="53" t="s">
        <v>11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77">
        <f>SUM(X12/W12)</f>
        <v>1.0045547711227509</v>
      </c>
      <c r="AA12" s="105"/>
      <c r="AB12" s="92"/>
    </row>
    <row r="13" spans="1:30" ht="20.100000000000001" customHeight="1" x14ac:dyDescent="0.3">
      <c r="A13" s="62" t="s">
        <v>7</v>
      </c>
      <c r="B13" s="93"/>
      <c r="C13" s="64">
        <f>SUM(C11:C12)</f>
        <v>1.3800000000000001</v>
      </c>
      <c r="D13" s="94">
        <f>SUM(D11:D12)</f>
        <v>2.8</v>
      </c>
      <c r="E13" s="95">
        <f>SUM(E11:E12)</f>
        <v>3.41</v>
      </c>
      <c r="F13" s="95">
        <f>SUM(F11:F12)</f>
        <v>5.6400000000000006</v>
      </c>
      <c r="G13" s="96">
        <f>SUM(G11:G12)</f>
        <v>8.5599999999999987</v>
      </c>
      <c r="H13" s="94">
        <f>SUM(H11:H12)</f>
        <v>10.959999999999999</v>
      </c>
      <c r="I13" s="94">
        <f>SUM(I11:I12)</f>
        <v>14.18</v>
      </c>
      <c r="J13" s="97">
        <f>SUM(J11:J12)</f>
        <v>17.344999999999999</v>
      </c>
      <c r="K13" s="97">
        <f>SUM(K11:K12)</f>
        <v>20.055999999999997</v>
      </c>
      <c r="L13" s="97">
        <f>SUM(L11:L12)</f>
        <v>24.340999999999998</v>
      </c>
      <c r="M13" s="97">
        <f>SUM(M11:M12)</f>
        <v>27.833000000000002</v>
      </c>
      <c r="N13" s="97">
        <f>SUM(N11:N12)</f>
        <v>28.65</v>
      </c>
      <c r="O13" s="97">
        <f>SUM(O11:O12)</f>
        <v>30.889000000000003</v>
      </c>
      <c r="P13" s="97">
        <f>SUM(P11:P12)</f>
        <v>32.680999999999997</v>
      </c>
      <c r="Q13" s="97">
        <f>SUM(Q11:Q12)</f>
        <v>35.783000000000001</v>
      </c>
      <c r="R13" s="97">
        <f>SUM(R11:R12)</f>
        <v>35.719000000000001</v>
      </c>
      <c r="S13" s="108">
        <f>SUM(S11:S12)</f>
        <v>38.5</v>
      </c>
      <c r="T13" s="108">
        <f>SUM(T11:T12)</f>
        <v>38.281999999999996</v>
      </c>
      <c r="U13" s="108">
        <f>SUM(U11:U12)</f>
        <v>42.78</v>
      </c>
      <c r="V13" s="97">
        <f>SUM(V11:V12)</f>
        <v>43.244</v>
      </c>
      <c r="W13" s="97">
        <f>SUM(W11:W12)</f>
        <v>44.009</v>
      </c>
      <c r="X13" s="97">
        <f>SUM(X11:X12)</f>
        <v>46.247</v>
      </c>
      <c r="Y13" s="77">
        <f>SUM(X13/W13)</f>
        <v>1.0508532345656569</v>
      </c>
      <c r="AA13" s="91"/>
      <c r="AB13" s="92"/>
    </row>
    <row r="14" spans="1:30" ht="16.149999999999999" customHeight="1" x14ac:dyDescent="0.3">
      <c r="A14" s="53" t="s">
        <v>12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77">
        <f>SUM(X14/W14)</f>
        <v>1.1410404624277455</v>
      </c>
      <c r="AA14" s="91"/>
      <c r="AB14" s="92"/>
    </row>
    <row r="15" spans="1:30" ht="20.100000000000001" customHeight="1" x14ac:dyDescent="0.3">
      <c r="A15" s="62" t="s">
        <v>7</v>
      </c>
      <c r="B15" s="93"/>
      <c r="C15" s="64">
        <f>SUM(C13:C14)</f>
        <v>1.7100000000000002</v>
      </c>
      <c r="D15" s="94">
        <f>SUM(D13:D14)</f>
        <v>3.1999999999999997</v>
      </c>
      <c r="E15" s="95">
        <f>SUM(E13:E14)</f>
        <v>4.62</v>
      </c>
      <c r="F15" s="95">
        <f>SUM(F13:F14)</f>
        <v>6.870000000000001</v>
      </c>
      <c r="G15" s="96">
        <f>SUM(G13:G14)</f>
        <v>10.729999999999999</v>
      </c>
      <c r="H15" s="94">
        <f>SUM(H13:H14)</f>
        <v>13.259999999999998</v>
      </c>
      <c r="I15" s="94">
        <f>SUM(I13:I14)</f>
        <v>18.18</v>
      </c>
      <c r="J15" s="97">
        <f>SUM(J13:J14)</f>
        <v>21.125</v>
      </c>
      <c r="K15" s="97">
        <f>SUM(K13:K14)</f>
        <v>23.991999999999997</v>
      </c>
      <c r="L15" s="97">
        <f>SUM(L13:L14)</f>
        <v>29.759999999999998</v>
      </c>
      <c r="M15" s="97">
        <f>SUM(M13:M14)</f>
        <v>33.456000000000003</v>
      </c>
      <c r="N15" s="97">
        <f>SUM(N13:N14)</f>
        <v>34.79</v>
      </c>
      <c r="O15" s="97">
        <f>SUM(O13:O14)</f>
        <v>37.931000000000004</v>
      </c>
      <c r="P15" s="97">
        <f>SUM(P13:P14)</f>
        <v>40.822999999999993</v>
      </c>
      <c r="Q15" s="97">
        <f>SUM(Q13:Q14)</f>
        <v>42.286999999999999</v>
      </c>
      <c r="R15" s="97">
        <f>SUM(R13:R14)</f>
        <v>43.151000000000003</v>
      </c>
      <c r="S15" s="108">
        <f>SUM(S13:S14)</f>
        <v>47.224000000000004</v>
      </c>
      <c r="T15" s="108">
        <f>SUM(T13:T14)</f>
        <v>45.958999999999996</v>
      </c>
      <c r="U15" s="108">
        <f>SUM(U13:U14)</f>
        <v>51.273000000000003</v>
      </c>
      <c r="V15" s="97">
        <f>SUM(V13:V14)</f>
        <v>51.32</v>
      </c>
      <c r="W15" s="97">
        <f>SUM(W13:W14)</f>
        <v>52.658999999999999</v>
      </c>
      <c r="X15" s="97">
        <f>SUM(X13:X14)</f>
        <v>56.116999999999997</v>
      </c>
      <c r="Y15" s="77">
        <f>SUM(X15/W15)</f>
        <v>1.0656677870829299</v>
      </c>
      <c r="AA15" s="91"/>
      <c r="AB15" s="92"/>
    </row>
    <row r="16" spans="1:30" ht="16.149999999999999" customHeight="1" x14ac:dyDescent="0.3">
      <c r="A16" s="53" t="s">
        <v>13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77">
        <f>SUM(X16/W16)</f>
        <v>1.0636204634892874</v>
      </c>
      <c r="AA16" s="91"/>
      <c r="AB16" s="92"/>
    </row>
    <row r="17" spans="1:31" ht="20.100000000000001" customHeight="1" x14ac:dyDescent="0.3">
      <c r="A17" s="62" t="s">
        <v>7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>SUM(G15:G16)</f>
        <v>12.52</v>
      </c>
      <c r="H17" s="94">
        <f>SUM(H15:H16)</f>
        <v>15.579999999999998</v>
      </c>
      <c r="I17" s="94">
        <f>SUM(I15:I16)</f>
        <v>21.25</v>
      </c>
      <c r="J17" s="97">
        <f>SUM(J15:J16)</f>
        <v>24.495000000000001</v>
      </c>
      <c r="K17" s="97">
        <f>SUM(K15:K16)</f>
        <v>28.401999999999997</v>
      </c>
      <c r="L17" s="97">
        <f>SUM(L15:L16)</f>
        <v>35.439</v>
      </c>
      <c r="M17" s="97">
        <f>SUM(M15:M16)</f>
        <v>38.944000000000003</v>
      </c>
      <c r="N17" s="97">
        <f>SUM(N15:N16)</f>
        <v>40.36</v>
      </c>
      <c r="O17" s="97">
        <f>SUM(O15:O16)</f>
        <v>43.563000000000002</v>
      </c>
      <c r="P17" s="97">
        <f>SUM(P15:P16)</f>
        <v>46.984999999999992</v>
      </c>
      <c r="Q17" s="97">
        <f>SUM(Q15:Q16)</f>
        <v>49.019999999999996</v>
      </c>
      <c r="R17" s="97">
        <f>SUM(R15:R16)</f>
        <v>50.976000000000006</v>
      </c>
      <c r="S17" s="97">
        <f>SUM(S15:S16)</f>
        <v>54.580000000000005</v>
      </c>
      <c r="T17" s="97">
        <f>SUM(T15:T16)</f>
        <v>52.715199999999996</v>
      </c>
      <c r="U17" s="108">
        <f>SUM(U15:U16)</f>
        <v>58.738</v>
      </c>
      <c r="V17" s="97">
        <f>SUM(V15:V16)</f>
        <v>59.7</v>
      </c>
      <c r="W17" s="97">
        <f>SUM(W15:W16)</f>
        <v>61.807000000000002</v>
      </c>
      <c r="X17" s="97">
        <f>SUM(X15:X16)</f>
        <v>65.846999999999994</v>
      </c>
      <c r="Y17" s="77">
        <f>SUM(X17/W17)</f>
        <v>1.0653647645088742</v>
      </c>
      <c r="AA17" s="91"/>
      <c r="AB17" s="92"/>
    </row>
    <row r="18" spans="1:31" ht="16.149999999999999" customHeight="1" x14ac:dyDescent="0.3">
      <c r="A18" s="53" t="s">
        <v>14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77">
        <f>SUM(X18/W18)</f>
        <v>1.1490366211560548</v>
      </c>
      <c r="AA18" s="91"/>
      <c r="AB18" s="92"/>
      <c r="AC18" s="92"/>
      <c r="AD18" s="92"/>
    </row>
    <row r="19" spans="1:31" ht="20.100000000000001" customHeight="1" x14ac:dyDescent="0.3">
      <c r="A19" s="62" t="s">
        <v>7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>SUM(G17:G18)</f>
        <v>14.08</v>
      </c>
      <c r="H19" s="94">
        <f>SUM(H17:H18)</f>
        <v>17.549999999999997</v>
      </c>
      <c r="I19" s="94">
        <f>SUM(I17:I18)</f>
        <v>24.64</v>
      </c>
      <c r="J19" s="97">
        <f>SUM(J17:J18)</f>
        <v>28.125</v>
      </c>
      <c r="K19" s="97">
        <f>SUM(K17:K18)</f>
        <v>32.580999999999996</v>
      </c>
      <c r="L19" s="97">
        <f>SUM(L17:L18)</f>
        <v>39.900999999999996</v>
      </c>
      <c r="M19" s="97">
        <f>SUM(M17:M18)</f>
        <v>43.575541000000001</v>
      </c>
      <c r="N19" s="97">
        <f>SUM(N17:N18)</f>
        <v>46.61</v>
      </c>
      <c r="O19" s="97">
        <f>SUM(O17:O18)</f>
        <v>49.128</v>
      </c>
      <c r="P19" s="97">
        <f>SUM(P17:P18)</f>
        <v>54.045999999999992</v>
      </c>
      <c r="Q19" s="97">
        <f>SUM(Q17:Q18)</f>
        <v>55.334999999999994</v>
      </c>
      <c r="R19" s="97">
        <f>SUM(R17:R18)</f>
        <v>57.652000000000008</v>
      </c>
      <c r="S19" s="97">
        <f>SUM(S17:S18)</f>
        <v>62.045000000000002</v>
      </c>
      <c r="T19" s="97">
        <f>SUM(T17:T18)</f>
        <v>59.756199999999993</v>
      </c>
      <c r="U19" s="108">
        <f>SUM(U17:U18)</f>
        <v>67.427999999999997</v>
      </c>
      <c r="V19" s="97">
        <f>SUM(V17:V18)</f>
        <v>67.561000000000007</v>
      </c>
      <c r="W19" s="97">
        <f>SUM(W17:W18)</f>
        <v>69.644000000000005</v>
      </c>
      <c r="X19" s="97">
        <f>SUM(X17:X18)</f>
        <v>74.85199999999999</v>
      </c>
      <c r="Y19" s="77">
        <f>SUM(X19/W19)</f>
        <v>1.0747803112974554</v>
      </c>
      <c r="AA19" s="91"/>
      <c r="AB19" s="92"/>
      <c r="AC19" s="92"/>
      <c r="AD19" s="92"/>
      <c r="AE19" s="25"/>
    </row>
    <row r="20" spans="1:31" ht="16.149999999999999" customHeight="1" x14ac:dyDescent="0.3">
      <c r="A20" s="53" t="s">
        <v>15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77">
        <f>SUM(X20/W20)</f>
        <v>1.1253154972236243</v>
      </c>
      <c r="AA20" s="91"/>
      <c r="AB20" s="92"/>
      <c r="AC20" s="92"/>
      <c r="AD20" s="92"/>
    </row>
    <row r="21" spans="1:31" ht="20.100000000000001" customHeight="1" x14ac:dyDescent="0.3">
      <c r="A21" s="62" t="s">
        <v>7</v>
      </c>
      <c r="B21" s="94">
        <f>SUM(B19:B20)</f>
        <v>0.88000000000000012</v>
      </c>
      <c r="C21" s="64">
        <f>SUM(C19:C20)</f>
        <v>2.9200000000000004</v>
      </c>
      <c r="D21" s="94">
        <f>SUM(D19:D20)</f>
        <v>4.4000000000000004</v>
      </c>
      <c r="E21" s="95">
        <f>SUM(E19:E20)</f>
        <v>7.7700000000000005</v>
      </c>
      <c r="F21" s="95">
        <f>SUM(F19:F20)</f>
        <v>10.920000000000002</v>
      </c>
      <c r="G21" s="96">
        <f>SUM(G19:G20)</f>
        <v>16.54</v>
      </c>
      <c r="H21" s="94">
        <f>SUM(H19:H20)</f>
        <v>19.509999999999998</v>
      </c>
      <c r="I21" s="94">
        <f>SUM(I19:I20)</f>
        <v>27.78</v>
      </c>
      <c r="J21" s="97">
        <f>SUM(J19:J20)</f>
        <v>31.555</v>
      </c>
      <c r="K21" s="97">
        <f>SUM(K19:K20)</f>
        <v>36.428999999999995</v>
      </c>
      <c r="L21" s="97">
        <f>SUM(L19:L20)</f>
        <v>44.405999999999999</v>
      </c>
      <c r="M21" s="97">
        <f>SUM(M19:M20)</f>
        <v>47.805541000000005</v>
      </c>
      <c r="N21" s="97">
        <f>SUM(N19:N20)</f>
        <v>52.83</v>
      </c>
      <c r="O21" s="97">
        <f>SUM(O19:O20)</f>
        <v>54.383000000000003</v>
      </c>
      <c r="P21" s="97">
        <f>SUM(P19:P20)</f>
        <v>59.54999999999999</v>
      </c>
      <c r="Q21" s="97">
        <f>SUM(Q19:Q20)</f>
        <v>61.505999999999993</v>
      </c>
      <c r="R21" s="97">
        <f>SUM(R19:R20)</f>
        <v>63.737000000000009</v>
      </c>
      <c r="S21" s="97">
        <f>SUM(S19:S20)</f>
        <v>70.143000000000001</v>
      </c>
      <c r="T21" s="97">
        <f>SUM(T19:T20)</f>
        <v>66.476199999999992</v>
      </c>
      <c r="U21" s="108">
        <f>SUM(U19:U20)</f>
        <v>74.619</v>
      </c>
      <c r="V21" s="97">
        <f>SUM(V19:V20)</f>
        <v>75.359000000000009</v>
      </c>
      <c r="W21" s="97">
        <f>SUM(W19:W20)</f>
        <v>77.568000000000012</v>
      </c>
      <c r="X21" s="97">
        <f>SUM(X19:X20)</f>
        <v>83.768999999999991</v>
      </c>
      <c r="Y21" s="77">
        <f>SUM(X21/W21)</f>
        <v>1.0799427599009899</v>
      </c>
      <c r="AA21" s="91"/>
      <c r="AB21" s="92"/>
      <c r="AC21" s="92"/>
      <c r="AD21" s="92"/>
    </row>
    <row r="22" spans="1:31" ht="16.149999999999999" customHeight="1" x14ac:dyDescent="0.3">
      <c r="A22" s="53" t="s">
        <v>16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/>
      <c r="Y22" s="77">
        <f>SUM(X22/W22)</f>
        <v>0</v>
      </c>
      <c r="AA22" s="91"/>
      <c r="AB22" s="92"/>
      <c r="AC22" s="92"/>
      <c r="AD22" s="92"/>
    </row>
    <row r="23" spans="1:31" ht="20.100000000000001" customHeight="1" x14ac:dyDescent="0.3">
      <c r="A23" s="62" t="s">
        <v>7</v>
      </c>
      <c r="B23" s="94">
        <f>SUM(B21:B22)</f>
        <v>1.06</v>
      </c>
      <c r="C23" s="64">
        <f>SUM(C21:C22)</f>
        <v>3.1900000000000004</v>
      </c>
      <c r="D23" s="94">
        <f>SUM(D21:D22)</f>
        <v>4.7700000000000005</v>
      </c>
      <c r="E23" s="95">
        <f>SUM(E21:E22)</f>
        <v>8.4500000000000011</v>
      </c>
      <c r="F23" s="95">
        <f>SUM(F21:F22)</f>
        <v>12.46</v>
      </c>
      <c r="G23" s="96">
        <f>SUM(G21:G22)</f>
        <v>18.529999999999998</v>
      </c>
      <c r="H23" s="94">
        <f>SUM(H21:H22)</f>
        <v>21.38</v>
      </c>
      <c r="I23" s="94">
        <f>SUM(I21:I22)</f>
        <v>31.187000000000001</v>
      </c>
      <c r="J23" s="94">
        <f>SUM(J21:J22)</f>
        <v>35.454999999999998</v>
      </c>
      <c r="K23" s="94">
        <f>SUM(K21:K22)</f>
        <v>41.252999999999993</v>
      </c>
      <c r="L23" s="94">
        <f>SUM(L21:L22)</f>
        <v>49.646999999999998</v>
      </c>
      <c r="M23" s="94">
        <f>SUM(M21:M22)</f>
        <v>52.225541000000007</v>
      </c>
      <c r="N23" s="94">
        <f>SUM(N21:N22)</f>
        <v>58.04</v>
      </c>
      <c r="O23" s="94">
        <f>SUM(O21:O22)</f>
        <v>59.945</v>
      </c>
      <c r="P23" s="94">
        <f>SUM(P21:P22)</f>
        <v>66.395999999999987</v>
      </c>
      <c r="Q23" s="94">
        <f>SUM(Q21:Q22)</f>
        <v>69.083999999999989</v>
      </c>
      <c r="R23" s="94">
        <f>SUM(R21:R22)</f>
        <v>70.211000000000013</v>
      </c>
      <c r="S23" s="94">
        <f>SUM(S21:S22)</f>
        <v>77.304000000000002</v>
      </c>
      <c r="T23" s="94">
        <f>SUM(T21:T22)</f>
        <v>73.339199999999991</v>
      </c>
      <c r="U23" s="108">
        <f>SUM(U21:U22)</f>
        <v>83.301999999999992</v>
      </c>
      <c r="V23" s="97">
        <f>SUM(V21:V22)</f>
        <v>83.656000000000006</v>
      </c>
      <c r="W23" s="97">
        <f>SUM(W21:W22)</f>
        <v>85.996000000000009</v>
      </c>
      <c r="X23" s="97"/>
      <c r="Y23" s="77">
        <f>SUM(X23/W23)</f>
        <v>0</v>
      </c>
      <c r="AA23" s="91"/>
      <c r="AB23" s="109"/>
      <c r="AC23" s="92"/>
      <c r="AD23" s="92"/>
    </row>
    <row r="24" spans="1:31" ht="16.149999999999999" customHeight="1" x14ac:dyDescent="0.3">
      <c r="A24" s="53" t="s">
        <v>17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/>
      <c r="Y24" s="77">
        <f>SUM(X24/W24)</f>
        <v>0</v>
      </c>
      <c r="AA24" s="91"/>
      <c r="AB24" s="92"/>
      <c r="AC24" s="92"/>
      <c r="AD24" s="92"/>
    </row>
    <row r="25" spans="1:31" ht="20.100000000000001" customHeight="1" x14ac:dyDescent="0.3">
      <c r="A25" s="62" t="s">
        <v>7</v>
      </c>
      <c r="B25" s="94">
        <f>SUM(B23:B24)</f>
        <v>1.32</v>
      </c>
      <c r="C25" s="64">
        <f>SUM(C23:C24)</f>
        <v>3.6100000000000003</v>
      </c>
      <c r="D25" s="94">
        <f>SUM(D23:D24)</f>
        <v>5.23</v>
      </c>
      <c r="E25" s="95">
        <f>SUM(E23:E24)</f>
        <v>9.0800000000000018</v>
      </c>
      <c r="F25" s="95">
        <f>SUM(F23:F24)</f>
        <v>13.770000000000001</v>
      </c>
      <c r="G25" s="96">
        <f>SUM(G23:G24)</f>
        <v>20.679999999999996</v>
      </c>
      <c r="H25" s="94">
        <f>SUM(H23:H24)</f>
        <v>23.529999999999998</v>
      </c>
      <c r="I25" s="94">
        <f>SUM(I23:I24)</f>
        <v>34.567999999999998</v>
      </c>
      <c r="J25" s="94">
        <f>SUM(J23:J24)</f>
        <v>39.354999999999997</v>
      </c>
      <c r="K25" s="94">
        <f>SUM(K23:K24)</f>
        <v>45.291999999999994</v>
      </c>
      <c r="L25" s="94">
        <f>SUM(L23:L24)</f>
        <v>54.128</v>
      </c>
      <c r="M25" s="94">
        <f>SUM(M23:M24)</f>
        <v>57.755541000000008</v>
      </c>
      <c r="N25" s="94">
        <f>SUM(N23:N24)</f>
        <v>64.86</v>
      </c>
      <c r="O25" s="94">
        <f>SUM(O23:O24)</f>
        <v>66.546999999999997</v>
      </c>
      <c r="P25" s="94">
        <f>SUM(P23:P24)</f>
        <v>73.337999999999994</v>
      </c>
      <c r="Q25" s="94">
        <f>SUM(Q23:Q24)</f>
        <v>75.453999999999994</v>
      </c>
      <c r="R25" s="94">
        <f>SUM(R23:R24)</f>
        <v>77.129000000000019</v>
      </c>
      <c r="S25" s="94">
        <f>SUM(S23:S24)</f>
        <v>84.486999999999995</v>
      </c>
      <c r="T25" s="94">
        <f>SUM(T23:T24)</f>
        <v>80.784199999999998</v>
      </c>
      <c r="U25" s="108">
        <f>SUM(U23:U24)</f>
        <v>91.60199999999999</v>
      </c>
      <c r="V25" s="108">
        <f>SUM(V23:V24)</f>
        <v>91.568000000000012</v>
      </c>
      <c r="W25" s="108">
        <f>SUM(W23:W24)</f>
        <v>93.366000000000014</v>
      </c>
      <c r="X25" s="108"/>
      <c r="Y25" s="77">
        <f>SUM(X25/W25)</f>
        <v>0</v>
      </c>
      <c r="AA25" s="91"/>
      <c r="AB25" s="92"/>
      <c r="AC25" s="92"/>
      <c r="AD25" s="92"/>
    </row>
    <row r="26" spans="1:31" ht="16.149999999999999" customHeight="1" x14ac:dyDescent="0.3">
      <c r="A26" s="72" t="s">
        <v>18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/>
      <c r="Y26" s="77">
        <f>SUM(X26/W26)</f>
        <v>0</v>
      </c>
      <c r="AA26" s="91"/>
      <c r="AB26" s="92"/>
      <c r="AC26" s="92"/>
      <c r="AD26" s="92"/>
    </row>
    <row r="27" spans="1:31" ht="24.95" customHeight="1" x14ac:dyDescent="0.3">
      <c r="A27" s="62" t="s">
        <v>19</v>
      </c>
      <c r="B27" s="64">
        <f>SUM(B25:B26)</f>
        <v>1.56</v>
      </c>
      <c r="C27" s="94">
        <f>SUM(C25:C26)</f>
        <v>4.0600000000000005</v>
      </c>
      <c r="D27" s="96">
        <f>SUM(D25:D26)</f>
        <v>5.7200000000000006</v>
      </c>
      <c r="E27" s="94">
        <f>SUM(E25:E26)</f>
        <v>9.9400000000000013</v>
      </c>
      <c r="F27" s="113">
        <f>SUM(F25:F26)</f>
        <v>15.450000000000001</v>
      </c>
      <c r="G27" s="114">
        <f>SUM(G25:G26)</f>
        <v>22.839999999999996</v>
      </c>
      <c r="H27" s="94">
        <f>H4+H6+H8+H10+H12+H14+H16+H18+H20+H22+H24+H26</f>
        <v>25.959999999999997</v>
      </c>
      <c r="I27" s="94">
        <f>I4+I6+I8+I10+I12+I14+I16+I18+I20+I22+I24+I26</f>
        <v>37.994999999999997</v>
      </c>
      <c r="J27" s="94">
        <f>J4+J6+J8+J10+J12+J14+J16+J18+J20+J22+J24+J26</f>
        <v>43.546999999999997</v>
      </c>
      <c r="K27" s="94">
        <f>K4+K6+K8+K10+K12+K14+K16+K18+K20+K22+K24+K26</f>
        <v>50.898999999999994</v>
      </c>
      <c r="L27" s="94">
        <f>L4+L6+L8+L10+L12+L14+L16+L18+L20+L22+L24+L26</f>
        <v>59.695</v>
      </c>
      <c r="M27" s="94">
        <f>M4+M6+M8+M10+M12+M14+M16+M18+M20+M22+M24+M26</f>
        <v>63.679541000000008</v>
      </c>
      <c r="N27" s="94">
        <f>N4+N6+N8+N10+N12+N14+N16+N18+N20+N22+N24+N26</f>
        <v>71.69</v>
      </c>
      <c r="O27" s="94">
        <f>O4+O6+O8+O10+O12+O14+O16+O18+O20+O22+O24+O26</f>
        <v>73.027000000000001</v>
      </c>
      <c r="P27" s="94">
        <f>P4+P6+P8+P10+P12+P14+P16+P18+P20+P22+P24+P26</f>
        <v>81.60199999999999</v>
      </c>
      <c r="Q27" s="94">
        <f>Q4+Q6+Q8+Q10+Q12+Q14+Q16+Q18+Q20+Q22+Q24+Q26</f>
        <v>83.181999999999988</v>
      </c>
      <c r="R27" s="94">
        <f>R4+R6+R8+R10+R12+R14+R16+R18+R20+R22+R24+R26</f>
        <v>85.085000000000022</v>
      </c>
      <c r="S27" s="94">
        <f>S4+S6+S8+S10+S12+S14+S16+S18+S20+S22+S24+S26</f>
        <v>92.387999999999991</v>
      </c>
      <c r="T27" s="94">
        <f>T4+T6+T8+T10+T12+T14+T16+T18+T20+T22+T24+T26</f>
        <v>88.537199999999999</v>
      </c>
      <c r="U27" s="94">
        <f>U4+U6+U8+U10+U12+U14+U16+U18+U20+U22+U24+U26</f>
        <v>99.125999999999991</v>
      </c>
      <c r="V27" s="94">
        <f>V4+V6+V8+V10+V12+V14+V16+V18+V20+V22+V24+V26</f>
        <v>100.87100000000001</v>
      </c>
      <c r="W27" s="94">
        <f>W4+W6+W8+W10+W12+W14+W16+W18+W20+W22+W24+W26</f>
        <v>103.30700000000002</v>
      </c>
      <c r="X27" s="94">
        <f>X4+X6+X8+X10+X12+X14+X16+X18+X20+X22+X24+X26</f>
        <v>83.768999999999991</v>
      </c>
      <c r="Y27" s="77"/>
      <c r="AA27" s="115"/>
      <c r="AB27" s="92"/>
      <c r="AC27" s="92"/>
      <c r="AD27" s="92"/>
    </row>
    <row r="28" spans="1:31" ht="16.5" x14ac:dyDescent="0.3">
      <c r="A28" s="78"/>
      <c r="B28" s="79"/>
      <c r="C28" s="79"/>
      <c r="D28" s="77">
        <f>SUM(D27/C27)</f>
        <v>1.4088669950738917</v>
      </c>
      <c r="E28" s="77">
        <f>SUM(E27/D27)</f>
        <v>1.7377622377622377</v>
      </c>
      <c r="F28" s="77">
        <f>SUM(F27/E27)</f>
        <v>1.5543259557344062</v>
      </c>
      <c r="G28" s="77">
        <f>SUM(G27/F27)</f>
        <v>1.4783171521035596</v>
      </c>
      <c r="H28" s="77">
        <f>SUM(H27/G27)</f>
        <v>1.1366024518388793</v>
      </c>
      <c r="I28" s="77">
        <f>SUM(I27/H27)</f>
        <v>1.4635978428351311</v>
      </c>
      <c r="J28" s="77">
        <f>SUM(J27/I27)</f>
        <v>1.1461244900644822</v>
      </c>
      <c r="K28" s="77">
        <f>SUM(K27/J27)</f>
        <v>1.168829081222587</v>
      </c>
      <c r="L28" s="77">
        <f>SUM(L27/K27)</f>
        <v>1.1728128253993204</v>
      </c>
      <c r="M28" s="77">
        <f>SUM(M27/L27)</f>
        <v>1.0667483206298687</v>
      </c>
      <c r="N28" s="77">
        <f>SUM(N27/M27)</f>
        <v>1.1257932905012615</v>
      </c>
      <c r="O28" s="77">
        <f>SUM(O27/N27)</f>
        <v>1.0186497419444833</v>
      </c>
      <c r="P28" s="77">
        <f>SUM(P27/O27)</f>
        <v>1.1174223232503044</v>
      </c>
      <c r="Q28" s="77">
        <f>SUM(Q27/P27)</f>
        <v>1.0193622705325849</v>
      </c>
      <c r="R28" s="77">
        <f>SUM(R27/Q27)</f>
        <v>1.0228775456228516</v>
      </c>
      <c r="S28" s="77">
        <f>SUM(S27/R27)</f>
        <v>1.0858318152435795</v>
      </c>
      <c r="T28" s="77">
        <f>SUM(T27/S27)</f>
        <v>0.95831926224184971</v>
      </c>
      <c r="U28" s="77">
        <f>SUM(U27/T27)</f>
        <v>1.1195971862674672</v>
      </c>
      <c r="V28" s="77">
        <f>SUM(V27/U27)</f>
        <v>1.0176038577164419</v>
      </c>
      <c r="W28" s="77">
        <f>SUM(W27/V27)</f>
        <v>1.0241496564919552</v>
      </c>
      <c r="X28" s="77">
        <f>SUM(X27/W27)</f>
        <v>0.81087438411724255</v>
      </c>
      <c r="Y28" s="77"/>
      <c r="AA28" s="116"/>
      <c r="AB28" s="115"/>
      <c r="AC28" s="116"/>
      <c r="AD28" s="115"/>
    </row>
    <row r="29" spans="1:31" ht="16.5" x14ac:dyDescent="0.3">
      <c r="A29" s="117" t="s">
        <v>25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AA29" s="116"/>
      <c r="AB29" s="115"/>
      <c r="AC29" s="92"/>
      <c r="AD29" s="92"/>
    </row>
    <row r="30" spans="1:31" x14ac:dyDescent="0.2">
      <c r="AA30" s="116"/>
      <c r="AB30" s="115"/>
      <c r="AC30" s="116"/>
      <c r="AD30" s="116"/>
    </row>
    <row r="31" spans="1:31" x14ac:dyDescent="0.2">
      <c r="AA31" s="116"/>
      <c r="AB31" s="115"/>
      <c r="AC31" s="116"/>
      <c r="AD31" s="116"/>
    </row>
    <row r="32" spans="1:31" x14ac:dyDescent="0.2">
      <c r="AA32" s="116"/>
      <c r="AB32" s="115"/>
      <c r="AC32" s="116"/>
      <c r="AD32" s="116"/>
    </row>
    <row r="33" spans="27:30" x14ac:dyDescent="0.2">
      <c r="AA33" s="116"/>
      <c r="AB33" s="115"/>
      <c r="AC33" s="116"/>
      <c r="AD33" s="116"/>
    </row>
    <row r="34" spans="27:30" x14ac:dyDescent="0.2">
      <c r="AA34" s="116"/>
      <c r="AB34" s="115"/>
      <c r="AC34" s="116"/>
      <c r="AD34" s="116"/>
    </row>
    <row r="35" spans="27:30" x14ac:dyDescent="0.2">
      <c r="AA35" s="116"/>
      <c r="AB35" s="115"/>
      <c r="AC35" s="116"/>
      <c r="AD35" s="116"/>
    </row>
    <row r="36" spans="27:30" x14ac:dyDescent="0.2">
      <c r="AA36" s="116"/>
      <c r="AB36" s="115"/>
      <c r="AC36" s="116"/>
      <c r="AD36" s="116"/>
    </row>
  </sheetData>
  <mergeCells count="3">
    <mergeCell ref="A1:Y1"/>
    <mergeCell ref="A2:Y2"/>
    <mergeCell ref="A29:Y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Mushroom Council</dc:creator>
  <cp:lastModifiedBy>Mushroom Council</cp:lastModifiedBy>
  <dcterms:created xsi:type="dcterms:W3CDTF">2015-12-10T21:19:13Z</dcterms:created>
  <dcterms:modified xsi:type="dcterms:W3CDTF">2015-12-10T21:19:37Z</dcterms:modified>
</cp:coreProperties>
</file>